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q68588\Desktop\Work Files\COVID-19_AppropActions\2021\"/>
    </mc:Choice>
  </mc:AlternateContent>
  <bookViews>
    <workbookView xWindow="0" yWindow="0" windowWidth="19200" windowHeight="7050"/>
  </bookViews>
  <sheets>
    <sheet name="COVID_Approp_Summary" sheetId="20" r:id="rId1"/>
    <sheet name="COVID_Approp_ByProgSvcArea" sheetId="21" r:id="rId2"/>
  </sheets>
  <definedNames>
    <definedName name="ExternalData_1" localSheetId="1" hidden="1">COVID_Approp_ByProgSvcArea!$B$3:$AC$323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5" i="21" l="1"/>
  <c r="AA326" i="21" s="1"/>
  <c r="AA324" i="21"/>
  <c r="R213" i="20"/>
  <c r="R214" i="20" s="1"/>
  <c r="R212" i="20"/>
  <c r="R215" i="20" l="1"/>
  <c r="AA327" i="21"/>
</calcChain>
</file>

<file path=xl/sharedStrings.xml><?xml version="1.0" encoding="utf-8"?>
<sst xmlns="http://schemas.openxmlformats.org/spreadsheetml/2006/main" count="7363" uniqueCount="1010">
  <si>
    <t>Fiscal Year</t>
  </si>
  <si>
    <t>Adjustment Title</t>
  </si>
  <si>
    <t>Adj ID</t>
  </si>
  <si>
    <t>Budget Type</t>
  </si>
  <si>
    <t>Program Code</t>
  </si>
  <si>
    <t>Program Title</t>
  </si>
  <si>
    <t>Project Code</t>
  </si>
  <si>
    <t>Project Title</t>
  </si>
  <si>
    <t>Service Area Code</t>
  </si>
  <si>
    <t>Dollars</t>
  </si>
  <si>
    <t>Administrative and Support Services</t>
  </si>
  <si>
    <t>General Management and Direction</t>
  </si>
  <si>
    <t>P - Appropriation transfer NGF to NGF</t>
  </si>
  <si>
    <t>H - Other nongeneral fund adjustment</t>
  </si>
  <si>
    <t>G - Nongeneral fund revenue adjustment</t>
  </si>
  <si>
    <t>F - Sum sufficient appropriation</t>
  </si>
  <si>
    <t>Department of Military Affairs</t>
  </si>
  <si>
    <t>Higher Education Student Financial Assistance</t>
  </si>
  <si>
    <t>Department of Emergency Management</t>
  </si>
  <si>
    <t>Emergency Response and Recovery</t>
  </si>
  <si>
    <t>Disaster Recovery Services</t>
  </si>
  <si>
    <t>Emergency Preparedness</t>
  </si>
  <si>
    <t>Information Technology Services</t>
  </si>
  <si>
    <t>Emergency Preparedness and Response</t>
  </si>
  <si>
    <t>State Health Services</t>
  </si>
  <si>
    <t>Financial Assistance to Localities - General</t>
  </si>
  <si>
    <t>Financial Assistance for Educational, Cultural, Community, and Artistic Affairs</t>
  </si>
  <si>
    <t>Department of Accounts Transfer Payments</t>
  </si>
  <si>
    <t>Financial Assistance to Localities for Pandemic Response</t>
  </si>
  <si>
    <t>Department of Housing and Community Development</t>
  </si>
  <si>
    <t>Housing Assistance Services</t>
  </si>
  <si>
    <t>Homeless Assistance</t>
  </si>
  <si>
    <t>Housing Assistance</t>
  </si>
  <si>
    <t>Economic Development Services</t>
  </si>
  <si>
    <t>Virginia Employment Commission</t>
  </si>
  <si>
    <t>Workforce Systems Services</t>
  </si>
  <si>
    <t>Unemployment Insurance Services</t>
  </si>
  <si>
    <t>Fed Fund-1St Week - Covid-19</t>
  </si>
  <si>
    <t>CARES 2020 Act Adjustment</t>
  </si>
  <si>
    <t>Pandemicunemployasst-Covid-19</t>
  </si>
  <si>
    <t>Pndmcemrgunemploycomp-Covid-19</t>
  </si>
  <si>
    <t>Financial Assistance for Supplemental Assistance Services</t>
  </si>
  <si>
    <t>Department of General Services</t>
  </si>
  <si>
    <t>Pblchlthcrisisrspns - Covid-19</t>
  </si>
  <si>
    <t>Direct Aid to Public Education</t>
  </si>
  <si>
    <t>Federal Education Assistance Programs</t>
  </si>
  <si>
    <t>Federal Assistance to Local Education Programs</t>
  </si>
  <si>
    <t>Chldntrtnprggrntstost-Covid-19</t>
  </si>
  <si>
    <t>ESSER distributions to LEAs</t>
  </si>
  <si>
    <t>Esf-Elem&amp;Ssemerrlf Fd-Covid-19</t>
  </si>
  <si>
    <t>Department of Education, Central Office Operations</t>
  </si>
  <si>
    <t>Instructional Services</t>
  </si>
  <si>
    <t>Program Administration and Assistance for Instructional Services</t>
  </si>
  <si>
    <t>Residential Services</t>
  </si>
  <si>
    <t>Financial Assistance For Educational and General Services</t>
  </si>
  <si>
    <t>Sponsored Programs</t>
  </si>
  <si>
    <t>Higher Education Auxiliary Enterprises</t>
  </si>
  <si>
    <t>Edustabfund-Institutn-Covid-19</t>
  </si>
  <si>
    <t>Higher Education Instruction</t>
  </si>
  <si>
    <t>General Academic Instruction</t>
  </si>
  <si>
    <t>Scholarships</t>
  </si>
  <si>
    <t>Edustabfund-Students-Covid-19</t>
  </si>
  <si>
    <t>Caresactrlffd-General-Covid-19</t>
  </si>
  <si>
    <t>Higher Education Institutional Support</t>
  </si>
  <si>
    <t>General Administrative Services</t>
  </si>
  <si>
    <t>Virginia State University</t>
  </si>
  <si>
    <t>Norfolk State University</t>
  </si>
  <si>
    <t>Longwood University</t>
  </si>
  <si>
    <t>University of Mary Washington</t>
  </si>
  <si>
    <t>Virginia Commonwealth University</t>
  </si>
  <si>
    <t>University of Virginia's College at Wise</t>
  </si>
  <si>
    <t>George Mason University</t>
  </si>
  <si>
    <t>Virginia Community College System</t>
  </si>
  <si>
    <t>Transfer Families First and CARES Act appropriation to reflect anticipated spending</t>
  </si>
  <si>
    <t>Department for Aging and Rehabilitative Services</t>
  </si>
  <si>
    <t>Individual Care Services</t>
  </si>
  <si>
    <t>Supportivesrvt3Bofoaa-Covid-19</t>
  </si>
  <si>
    <t>Fmlycrgvsupprgt3E-Oaa-Covid-19</t>
  </si>
  <si>
    <t>Ombudsman Prog T7-Oaa-Covid-19</t>
  </si>
  <si>
    <t>Nutritional Services</t>
  </si>
  <si>
    <t>Nutritionsrvcsttleiii-Covid-19</t>
  </si>
  <si>
    <t>Rights and Protection for the Elderly</t>
  </si>
  <si>
    <t>Appropriate federal Title III-E funds for family caregiver support in response to COVID-19</t>
  </si>
  <si>
    <t>Appropriate federal funds for Title III-C nutrition programs in response to COVID-19</t>
  </si>
  <si>
    <t>Appropriate federal funds for Title VII ombudsman program in response to COVID-19</t>
  </si>
  <si>
    <t>Appropriate federal Title III-B funds for supportive services in response to COVID-19</t>
  </si>
  <si>
    <t>Adult Programs and Services</t>
  </si>
  <si>
    <t>No Wrong Door Initiative</t>
  </si>
  <si>
    <t>Department of Agriculture and Consumer Services</t>
  </si>
  <si>
    <t>Department of Small Business and Supplier Diversity</t>
  </si>
  <si>
    <t>Financial Services for Economic Development</t>
  </si>
  <si>
    <t>Department of Rail and Public Transportation</t>
  </si>
  <si>
    <t>Financial Assistance for Public Transportation</t>
  </si>
  <si>
    <t>Public Transportation Programs</t>
  </si>
  <si>
    <t>Caresact-Rur Areaform-Covid-19</t>
  </si>
  <si>
    <t>Department of Health</t>
  </si>
  <si>
    <t>Communicable Disease Prevention and Control</t>
  </si>
  <si>
    <t>Women, Infants, and Children (WIC) and Community Nutrition Services</t>
  </si>
  <si>
    <t>Financial Assistance to Community Human Services Organizations</t>
  </si>
  <si>
    <t>Community Health Services</t>
  </si>
  <si>
    <t>Local Communicable Disease Investigation, Treatment, and Control</t>
  </si>
  <si>
    <t>Disease Investigation and Control Services</t>
  </si>
  <si>
    <t>Request Appropriation for Epidemiology and Laboratory Capacity Supplemental Award for COVID-19</t>
  </si>
  <si>
    <t>Epi&amp;Labcpctyinfctsdis-Covid-19</t>
  </si>
  <si>
    <t>Natlbioterhosppreppgm-Covid-19</t>
  </si>
  <si>
    <t>Department of Medical Assistance Services</t>
  </si>
  <si>
    <t>Department of Social Services</t>
  </si>
  <si>
    <t>Emergency and Energy Assistance</t>
  </si>
  <si>
    <t>Appropriate LIHEAP CARES Act funding</t>
  </si>
  <si>
    <t>Low Inc Home Engy Ast-Covid-19</t>
  </si>
  <si>
    <t>Program Management Services</t>
  </si>
  <si>
    <t>Central Administration and Quality Assurance for Benefit Programs</t>
  </si>
  <si>
    <t>Financial Assistance for Local Social Services Staff</t>
  </si>
  <si>
    <t>Local Staff and Operations</t>
  </si>
  <si>
    <t>Community Action Agencies</t>
  </si>
  <si>
    <t>Comm Serv Block Grant-Covid-19</t>
  </si>
  <si>
    <t>Financial Assistance for Self-Sufficiency Programs and Services</t>
  </si>
  <si>
    <t>At-Risk Child Care Subsidies</t>
  </si>
  <si>
    <t>Chldcr&amp;Dvlpmntblckgrt-Covid-19</t>
  </si>
  <si>
    <t>Department of Corrections</t>
  </si>
  <si>
    <t>Payments for Special or Unanticipated Expenditures</t>
  </si>
  <si>
    <t>Health and Human Resources</t>
  </si>
  <si>
    <t>Immunization Program</t>
  </si>
  <si>
    <t>Local Immunization Services</t>
  </si>
  <si>
    <t>Domestic Violence Prevention and Support Activities</t>
  </si>
  <si>
    <t>Public Safety and Homeland Security</t>
  </si>
  <si>
    <t>Finance</t>
  </si>
  <si>
    <t>Commerce and Trade</t>
  </si>
  <si>
    <t>Sec Area Sort</t>
  </si>
  <si>
    <t>Agy Sort</t>
  </si>
  <si>
    <t>Agency</t>
  </si>
  <si>
    <t>Adjustment Type</t>
  </si>
  <si>
    <t>Program</t>
  </si>
  <si>
    <t>Service Area</t>
  </si>
  <si>
    <t>Fund Title</t>
  </si>
  <si>
    <t>Fund</t>
  </si>
  <si>
    <t>10110</t>
  </si>
  <si>
    <t>Secretarial Area</t>
  </si>
  <si>
    <t>Total</t>
  </si>
  <si>
    <t>0009 - CARES Act Appropriation Request</t>
  </si>
  <si>
    <t>DDC8EECA-1EF8-44A6-BD38-9AA262173F6F</t>
  </si>
  <si>
    <t>0006 - CARES Act Appropriation Request</t>
  </si>
  <si>
    <t>D74273DC-FC5D-4E45-8EEE-D913944089DC</t>
  </si>
  <si>
    <t>0005 - CARES Act Appropriation Request</t>
  </si>
  <si>
    <t>0B091B60-B318-415F-BC98-040ED33E063A</t>
  </si>
  <si>
    <t>0004 - CARES Act Appropriation Request</t>
  </si>
  <si>
    <t>CA4BF9C5-9EF9-4F46-AC08-2E2FBC764FBD</t>
  </si>
  <si>
    <t>0003 - CARES Act Appropriation - $7,374,110.55 - COVID-19</t>
  </si>
  <si>
    <t>62B5CA6A-881E-486E-8F5D-CB1DF69259D8</t>
  </si>
  <si>
    <t>Coronavirus Relief Fund FY 2021 Local Distribution Appropriation</t>
  </si>
  <si>
    <t>2C661DB1-CD13-4A7F-88E3-AADF3BE869FC</t>
  </si>
  <si>
    <t>Homelessness Sheltering Program - CRF COVID</t>
  </si>
  <si>
    <t>40DF13AD-CFB2-43BC-B510-DAE8F9DC6312</t>
  </si>
  <si>
    <t>Rent and Mortgage Assistance Program - CRF COVID</t>
  </si>
  <si>
    <t>1FEC3176-BD8A-425A-A7FC-A1BFB142D9B8</t>
  </si>
  <si>
    <t>COVID-19 Adjustment</t>
  </si>
  <si>
    <t>0BFB9DE4-CA81-4A38-B6DE-F9BBDE768423</t>
  </si>
  <si>
    <t>A1B76D9F-E5FE-4697-A88D-77928DD43916</t>
  </si>
  <si>
    <t>3A8A33D4-BF16-4354-A386-C8C49B29BEED</t>
  </si>
  <si>
    <t>C7BDD58C-F17D-47DD-B579-8619556D3B51</t>
  </si>
  <si>
    <t>69EF8595-352E-473E-9E00-06CB03DECFE9</t>
  </si>
  <si>
    <t>ESSER Adminstrative Funding CARES</t>
  </si>
  <si>
    <t>7ED1B7F2-4D1F-4A63-A65B-364297DC1A6D</t>
  </si>
  <si>
    <t>Appropriate federal funds for Virginia No Wrong Door System Critical Relief in response to COVID-19</t>
  </si>
  <si>
    <t>9ECB7C32-1272-4C1A-A7FB-6ACE286CCA43</t>
  </si>
  <si>
    <t>5396CDF7-93FE-4DBD-9065-BA3FF15582A9</t>
  </si>
  <si>
    <t>20C73F40-12D3-4094-92B4-EEA19A549A09</t>
  </si>
  <si>
    <t>F0992886-69BC-488C-9524-3F98BE012F2E</t>
  </si>
  <si>
    <t>115F22CD-010C-4623-AE75-47F3A65902AD</t>
  </si>
  <si>
    <t>Reverses BEX.2021.262.36612</t>
  </si>
  <si>
    <t>3ED5288F-D36B-4208-9A49-222DE37782BF</t>
  </si>
  <si>
    <t>C7C8F205-BB2B-4C54-89CE-D081217CF29B</t>
  </si>
  <si>
    <t>Relief Grant for Small Businesses - CRF COVID</t>
  </si>
  <si>
    <t>38D3B74C-5D5B-4F7E-942D-CC1C75DF9B22</t>
  </si>
  <si>
    <t>To Establish New Appropriation for FTA 5311 CARES Act Operating Grant</t>
  </si>
  <si>
    <t>81F4FC69-1B41-4789-BCC3-CC4F75288E00</t>
  </si>
  <si>
    <t>Coronavirus Relief Fund Request: COVID Testing Funding</t>
  </si>
  <si>
    <t>4A877724-BAFF-4D8A-A58C-DE1BB35A1874</t>
  </si>
  <si>
    <t>BE9F04A8-8787-4616-9413-BC1F6B286288</t>
  </si>
  <si>
    <t>Request Appropriation for COVID-19 Immunization and Vaccines for Children Fund 10330</t>
  </si>
  <si>
    <t>2831F668-162F-4F29-8485-B647FF82C92C</t>
  </si>
  <si>
    <t>Increase Appropriation for CACFP Supplemental Award for COVID-19</t>
  </si>
  <si>
    <t>91E7AFDB-8DD1-4667-B973-52B5A404E42B</t>
  </si>
  <si>
    <t>Coronavirus Relief Fund Request: Support for Long Term Care Facilities</t>
  </si>
  <si>
    <t>97524363-7737-4DD6-B97E-D0B012653DE1</t>
  </si>
  <si>
    <t>Coronavirus Relief Fund Request: PPE for Consumer Directed Personal Care Attendants</t>
  </si>
  <si>
    <t>2E46ADC4-3561-4DED-AFDC-669B9A76E56C</t>
  </si>
  <si>
    <t>8EAB138E-0315-47AC-8E75-FCADDFB98446</t>
  </si>
  <si>
    <t>Appropriate Child Care Development Block Grant CARES Act Funding</t>
  </si>
  <si>
    <t>907FAD35-50D4-4921-99BF-F21C8EB056F9</t>
  </si>
  <si>
    <t>C376D99E-11D9-4694-8B81-D6EAAD3A5C42</t>
  </si>
  <si>
    <t>Appropriate CARES Act CSBG supplemental funding in FY 2021</t>
  </si>
  <si>
    <t>5007DA47-AE39-4D28-A419-B48525F30EB0</t>
  </si>
  <si>
    <t>Aging-T4/2Dscrtnryprj-Covid-19</t>
  </si>
  <si>
    <t>Immnztnvaccinechldren-Covid-19</t>
  </si>
  <si>
    <t>Special Non-Medicaid Expenditures</t>
  </si>
  <si>
    <t>Fmlyviolncprvntn/Svcs-Covid-19</t>
  </si>
  <si>
    <t>Prison Medical and Clinical Services</t>
  </si>
  <si>
    <t>Department of Corrections-managed Facility Healthcare Costs</t>
  </si>
  <si>
    <t>Virginia State Bar</t>
  </si>
  <si>
    <t>Legal Defense</t>
  </si>
  <si>
    <t>Indigent Defense, Civil</t>
  </si>
  <si>
    <t>Defense Preparedness</t>
  </si>
  <si>
    <t>Armories Operations and Maintenance</t>
  </si>
  <si>
    <t>0014 - CARES Act Appropriation Request</t>
  </si>
  <si>
    <t>CARES Act Appropriation transfer - $104,893.40 - Payment to DMA</t>
  </si>
  <si>
    <t>0010 - CARES Act Appropriation Request</t>
  </si>
  <si>
    <t>Other Enterprise Functions</t>
  </si>
  <si>
    <t>Higher Education Emergency Relief Fund: HBCU</t>
  </si>
  <si>
    <t>Histblackcollgs&amp;Univ-Covid-19</t>
  </si>
  <si>
    <t>CARES Act Strengthening HBCUs and HBGI Prgm</t>
  </si>
  <si>
    <t>Request Transfer of Appropriation Between Programs</t>
  </si>
  <si>
    <t>Food Services</t>
  </si>
  <si>
    <t>CARES Act-Education Stabilization-Institutional Aid</t>
  </si>
  <si>
    <t>CARES Act-HEER-Student Aid_FY2021</t>
  </si>
  <si>
    <t>Distribution of USDA Donated Food</t>
  </si>
  <si>
    <t>Request Appropriation for Fund 10130 for Second COVID-19 Hospital Preparedness Grant</t>
  </si>
  <si>
    <t>Request Appropriation for Violence and Injury Prevention Program COVID Fund 10360</t>
  </si>
  <si>
    <t>Injury and Violence Prevention</t>
  </si>
  <si>
    <t>Injryprvctrlrsrchcomm-Covid-19</t>
  </si>
  <si>
    <t>Other Payments to Human Services Organizations</t>
  </si>
  <si>
    <t>Appropriate Office of Refugee Resettlement COVID-19 supplemental funding</t>
  </si>
  <si>
    <t>Central Administration and Quality Assurance for Community Programs</t>
  </si>
  <si>
    <t>Ref Spprt Svcs Prog-Covid-19</t>
  </si>
  <si>
    <t>Resettlement Assistance</t>
  </si>
  <si>
    <t>Health Research, Planning, and Coordination</t>
  </si>
  <si>
    <t>2E202031-AB5F-4FAD-BFBB-10F466276300</t>
  </si>
  <si>
    <t>A0E910DB-2BD8-4E1A-AA3C-77F9E49B7717</t>
  </si>
  <si>
    <t>C1BC9B78-0D5A-41D0-997D-7AC4975EABA4</t>
  </si>
  <si>
    <t>3F2CE0A5-15AF-4EC4-9125-BDA014DB1796</t>
  </si>
  <si>
    <t>D26F7917-7ED8-4D69-9BC3-25F43D057CAE</t>
  </si>
  <si>
    <t>61C5476B-7FCD-4E19-8EA8-95ECE20D708D</t>
  </si>
  <si>
    <t>31B45BB1-40F7-4BD0-B4A0-666DC23EB21A</t>
  </si>
  <si>
    <t>6E28CBA8-DCBF-42EF-8D48-40ABBB696DF2</t>
  </si>
  <si>
    <t>1F1F9612-AD05-4E68-AA7A-A6D78E3F6CBA</t>
  </si>
  <si>
    <t>E71AB368-0379-4E22-97D2-B5C90AAC52B7</t>
  </si>
  <si>
    <t>521748F0-1E66-4B6A-A5F7-6BC409A2B54B</t>
  </si>
  <si>
    <t>B5F9CB01-9D43-4F70-BA9D-0A0494CB4194</t>
  </si>
  <si>
    <t>C065BBD2-BF48-4E1E-A35F-1FEDF090B17B</t>
  </si>
  <si>
    <t>8841F06E-4BF6-42A1-9D2E-BE5C82DB29CD</t>
  </si>
  <si>
    <t>COVID-19 Increase to 07007</t>
  </si>
  <si>
    <t>Fund 10110 - FY 2021 CaresActRlfFd-Covid-19</t>
  </si>
  <si>
    <t>Laboratory Services</t>
  </si>
  <si>
    <t>Statewide Laboratory Services</t>
  </si>
  <si>
    <t>Fund 10020 - FY 2021 PblcHlthCrisisRspns - COVID-19</t>
  </si>
  <si>
    <t>Increase Appropriation and Allotment for CARES Act - The National Endowment for the Humanities Grant</t>
  </si>
  <si>
    <t>Promohumanityteaching-Covid-19</t>
  </si>
  <si>
    <t>Increase Appropriation and Allotment for CARES Act Funding for DSS ATC Grant</t>
  </si>
  <si>
    <t>Transfer Appropriation Between Programs</t>
  </si>
  <si>
    <t>CARES Act-Strengthening Instituions Aid</t>
  </si>
  <si>
    <t>Strngthning Inst Prgm-Covid-19</t>
  </si>
  <si>
    <t>Provide CRF appropriation for agriculture surplus system to support farmers</t>
  </si>
  <si>
    <t>Appropriate additional CRF for emergency food supply packages</t>
  </si>
  <si>
    <t>Coronavirus Relief Funds: Multi-state POC Antigen Test Procurement</t>
  </si>
  <si>
    <t>Coronavirus Relief Funds: Environmental Health Staff for EO Enforcement</t>
  </si>
  <si>
    <t>Restaurant and Food Safety, Well and Septic Permitting and Other Environmental Health Services</t>
  </si>
  <si>
    <t>Transfer COVID fund 10020 appropriation to DCLS per MOA</t>
  </si>
  <si>
    <t>AD5C94FF-754D-4615-ACE3-118774F8CD3A</t>
  </si>
  <si>
    <t>5F866025-8C19-41D8-8D35-281ADF79A8E0</t>
  </si>
  <si>
    <t>F4CA90F3-F03F-4A80-A28E-07DE8F2AEF00</t>
  </si>
  <si>
    <t>7ABA133C-C48C-4C12-BE3D-21EB53AD76E4</t>
  </si>
  <si>
    <t>C6929EFD-50F9-486A-820F-6344BE38A551</t>
  </si>
  <si>
    <t>5AAE70A8-6FA6-4BFC-A4CE-F11D2AC9DD1E</t>
  </si>
  <si>
    <t>D65B09A4-E608-4BA8-84B9-0763BB1AC98B</t>
  </si>
  <si>
    <t>FCC1DCD0-161B-4E95-B8C2-88615FAC1FDD</t>
  </si>
  <si>
    <t>80094AF3-170A-4E57-A91A-DCCEED51E365</t>
  </si>
  <si>
    <t>EF8F16DD-0954-41B1-93E7-91894B831A5A</t>
  </si>
  <si>
    <t>7630EE5A-16B6-428D-A3FC-CB8B88EA316E</t>
  </si>
  <si>
    <t>A5F0C8D4-BCDA-4932-9E4A-3951563B3CD5</t>
  </si>
  <si>
    <t>Administration</t>
  </si>
  <si>
    <t>Agriculture and Forestry</t>
  </si>
  <si>
    <t>FY 2021 COVID-19 Appropriation Actions - By Program/Service Area</t>
  </si>
  <si>
    <t>10020</t>
  </si>
  <si>
    <t>07006</t>
  </si>
  <si>
    <t>07007</t>
  </si>
  <si>
    <t>07008</t>
  </si>
  <si>
    <t>07009</t>
  </si>
  <si>
    <t>Education</t>
  </si>
  <si>
    <t>10240</t>
  </si>
  <si>
    <t>10150</t>
  </si>
  <si>
    <t>03290</t>
  </si>
  <si>
    <t>03360</t>
  </si>
  <si>
    <t>03370</t>
  </si>
  <si>
    <t>03690</t>
  </si>
  <si>
    <t>03440</t>
  </si>
  <si>
    <t>03390</t>
  </si>
  <si>
    <t>10330</t>
  </si>
  <si>
    <t>10360</t>
  </si>
  <si>
    <t>10130</t>
  </si>
  <si>
    <t>10170</t>
  </si>
  <si>
    <t>10200</t>
  </si>
  <si>
    <t>10210</t>
  </si>
  <si>
    <t>10220</t>
  </si>
  <si>
    <t>10050</t>
  </si>
  <si>
    <t>10230</t>
  </si>
  <si>
    <t>10250</t>
  </si>
  <si>
    <t>10320</t>
  </si>
  <si>
    <t>10030</t>
  </si>
  <si>
    <t>10370</t>
  </si>
  <si>
    <t>10350</t>
  </si>
  <si>
    <t>Transportation</t>
  </si>
  <si>
    <t>10260</t>
  </si>
  <si>
    <t>Veterans and Defense Affairs</t>
  </si>
  <si>
    <t>NGF Appropriation for Housing Eviction Attorneys</t>
  </si>
  <si>
    <t>Covid-19 Relief Fund</t>
  </si>
  <si>
    <t>0016 - CARES Act Appropriation Request</t>
  </si>
  <si>
    <t>CARES Act Appropriation - Food Security Initiative</t>
  </si>
  <si>
    <t>VCA NEA COVID (CARES ACT) FUNDS (FY21 portion)</t>
  </si>
  <si>
    <t>Virginia Commission for the Arts</t>
  </si>
  <si>
    <t>Financial Assistance to Cultural Organizations</t>
  </si>
  <si>
    <t>Promoartsptnrshpagmnt-Covid-19</t>
  </si>
  <si>
    <t>Establish Governor's Emergency Education Relief (GEER) Fund Appropriation under Agency 197</t>
  </si>
  <si>
    <t>Geer Fund - Covid-19</t>
  </si>
  <si>
    <t>Transfer Appropriation From Program 101 to Program 106</t>
  </si>
  <si>
    <t>Emrfoodasstprg(Tefap)-Covid-19</t>
  </si>
  <si>
    <t>Transfer CRF appropriation for Multi-state POC Antigen Test Procurement from program 405 to 775</t>
  </si>
  <si>
    <t>Appropriate balance of ELC grant award for COVID-19</t>
  </si>
  <si>
    <t>Health Research, Planning and Coordination</t>
  </si>
  <si>
    <t>Coronavirus Relief Funds: Testing and Containment Funds</t>
  </si>
  <si>
    <t>Coronavirus Relief Funds: Carilion Clinic Surveillance Study</t>
  </si>
  <si>
    <t>Mental Health Treatment Centers</t>
  </si>
  <si>
    <t>Pharmacy Services</t>
  </si>
  <si>
    <t>Inpatient Pharmacy Services</t>
  </si>
  <si>
    <t>Caresactprvdrrelieffd-Covid-19</t>
  </si>
  <si>
    <t>State Mental Health Facility Services</t>
  </si>
  <si>
    <t>Facility Administrative and Support Services</t>
  </si>
  <si>
    <t>Intellectual Disabilities Training Centers</t>
  </si>
  <si>
    <t>State Intellectual Disabilities Training Center Services</t>
  </si>
  <si>
    <t>COVID Testing - CRF Funding</t>
  </si>
  <si>
    <t>B5302F7B-77A2-4CE8-8CEE-599332B6F774</t>
  </si>
  <si>
    <t>072599D9-73C7-42B6-BCF2-2F248E75754D</t>
  </si>
  <si>
    <t>74AF72B5-75C6-4F9A-B515-3217525B4712</t>
  </si>
  <si>
    <t>A1E884C9-5B9C-4818-9923-33C8A41E4270</t>
  </si>
  <si>
    <t>DC3F0710-61C8-4D4A-80F3-DA82C17FAFA4</t>
  </si>
  <si>
    <t>8001ADDB-6A79-4223-A0A3-67C677D1B586</t>
  </si>
  <si>
    <t>C7C9C439-18F1-4D65-A739-57E24746D6A2</t>
  </si>
  <si>
    <t>F893A362-B227-4CE2-B395-4639F1D9AB53</t>
  </si>
  <si>
    <t>03129969-58F7-40BB-941C-96023AFF5209</t>
  </si>
  <si>
    <t>B2046626-9106-40E0-B6F3-ECC7E40CFED8</t>
  </si>
  <si>
    <t>8409E3C8-B9D4-425A-9B78-331D27CBD110</t>
  </si>
  <si>
    <t>Judicial</t>
  </si>
  <si>
    <t>09119</t>
  </si>
  <si>
    <t>10380</t>
  </si>
  <si>
    <t>03420</t>
  </si>
  <si>
    <t>10060</t>
  </si>
  <si>
    <t>10190</t>
  </si>
  <si>
    <t>10100</t>
  </si>
  <si>
    <t>Non-Shaded Rows = CARES Act Coronavirus Relief Fund Appropriation actions</t>
  </si>
  <si>
    <t>Shaded Rows = Appropriation actions for other COVID-19 Funds</t>
  </si>
  <si>
    <t>CARES ACT Coronavirus Relief Fund FY 2021 Total:</t>
  </si>
  <si>
    <t>All Other COVID-19 Relief Funds FY 2021 Total:</t>
  </si>
  <si>
    <t>FY 2021 COVID-19 Appropriation Actions - Summary</t>
  </si>
  <si>
    <r>
      <rPr>
        <sz val="10"/>
        <color theme="10"/>
        <rFont val="Calibri"/>
        <family val="2"/>
        <scheme val="minor"/>
      </rPr>
      <t xml:space="preserve">             </t>
    </r>
    <r>
      <rPr>
        <u/>
        <sz val="10"/>
        <color theme="10"/>
        <rFont val="Calibri"/>
        <family val="2"/>
        <scheme val="minor"/>
      </rPr>
      <t>https://dpb.virginia.gov/forms/forms.cfm?search=Report%20on%20COVID-19%20Appropriation%20Actions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</si>
  <si>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</si>
  <si>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This listing shows only the appropriation actions pertaining directly to COVID-19 funds. In cases where transactions involve other funds or involve transfers 
              to/from non-COVID-19 funds, the non-COVID-19 funds are not included in this listing.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</si>
  <si>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</si>
  <si>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 This listing shows only the appropriation actions pertaining directly to COVID-19 funds. In cases where transactions involve other funds or involve transfers to/from non-COVID-19 funds, the non-COVID-19 funds
               are not included in this listing.</t>
    </r>
  </si>
  <si>
    <t>Agy Code</t>
  </si>
  <si>
    <t>Agency Title</t>
  </si>
  <si>
    <t>Fund Code</t>
  </si>
  <si>
    <t>Approval / Last Saved Date</t>
  </si>
  <si>
    <t>Amount</t>
  </si>
  <si>
    <t>Work Item ID</t>
  </si>
  <si>
    <t>Link</t>
  </si>
  <si>
    <t>Adjustment Link</t>
  </si>
  <si>
    <t>117: Virginia State Bar</t>
  </si>
  <si>
    <t>New / Additional Authorization</t>
  </si>
  <si>
    <t>09119: Covid-19 Relief Fund</t>
  </si>
  <si>
    <t>194: Department of General Services</t>
  </si>
  <si>
    <t>Zero Sum Transfer</t>
  </si>
  <si>
    <t>10020: Pblchlthcrisisrspns - Covid-19</t>
  </si>
  <si>
    <t>Caresactrlffd General-Covid-19</t>
  </si>
  <si>
    <t>10110: Caresactrlffd General-Covid-19</t>
  </si>
  <si>
    <t>301: Department of Agriculture and Consumer Services</t>
  </si>
  <si>
    <t>Appropriate new federal funding the coronavirus aid, relief, and economic security act</t>
  </si>
  <si>
    <t>10190: Emrfoodasstprg(Tefap)-Covid-19</t>
  </si>
  <si>
    <t>19EBB40D-D86B-4230-95E5-7D5A3333D653</t>
  </si>
  <si>
    <t>165: Department of Housing and Community Development</t>
  </si>
  <si>
    <t>Additional CRF Appropriation - Rent and Mortgage Assistance Program</t>
  </si>
  <si>
    <t>0580A474-C55D-4DE0-A49B-5A655665A5E2</t>
  </si>
  <si>
    <t>350: Department of Small Business and Supplier Diversity</t>
  </si>
  <si>
    <t>Additional Relief Grant for Small Business Rebuild VA - CRF COVID</t>
  </si>
  <si>
    <t>4F4A6392-F5A6-4CF4-ACEE-315BC805D746</t>
  </si>
  <si>
    <t>F15EC120-2CA6-464A-AC0D-A455C41A2B64</t>
  </si>
  <si>
    <t>182: Virginia Employment Commission</t>
  </si>
  <si>
    <t>Fedpndmcunemploycomp Covid-19</t>
  </si>
  <si>
    <t>07006: Fedpndmcunemploycomp Covid-19</t>
  </si>
  <si>
    <t>07007: Pndmcemrgunemploycomp-Covid-19</t>
  </si>
  <si>
    <t>07008: Pandemicunemployasst-Covid-19</t>
  </si>
  <si>
    <t>07009: Fed Fund-1St Week - Covid-19</t>
  </si>
  <si>
    <t>LWA Program</t>
  </si>
  <si>
    <t>Asstindhsehlds-Othrnd-Covid-19</t>
  </si>
  <si>
    <t>07017: Asstindhsehlds-Othrnd-Covid-19</t>
  </si>
  <si>
    <t>34F1D6B4-3EA3-4177-B253-611B35EB89D9</t>
  </si>
  <si>
    <t>COVID-19 LWA Weeks 4-6</t>
  </si>
  <si>
    <t>4220E889-2DFC-4E01-8C62-DAD9EE459B43</t>
  </si>
  <si>
    <t>CARES Act Adjustment - PUA</t>
  </si>
  <si>
    <t>875D2D14-8651-4E92-B8C4-5B7193AF1486</t>
  </si>
  <si>
    <t>COVID-19 Adjustment - PEUC</t>
  </si>
  <si>
    <t>E16A5F8A-0664-4042-866B-D86C1D6AE1E4</t>
  </si>
  <si>
    <t>COVID Increase PEUC</t>
  </si>
  <si>
    <t>3CF8C104-ED5C-4D02-BF42-32E8AAC3042E</t>
  </si>
  <si>
    <t>COVID-19 Adjustment 07006</t>
  </si>
  <si>
    <t>299075DF-6BD9-4447-893D-B317241BE35F</t>
  </si>
  <si>
    <t>CRF funds for unemployment insurance benefits</t>
  </si>
  <si>
    <t>BDA59E6C-59CA-43C4-B319-EED11E4E776D</t>
  </si>
  <si>
    <t>201: Department of Education, Central Office Operations</t>
  </si>
  <si>
    <t>10240: Esf-Elem&amp;Ssemerrlf Fd-Covid-19</t>
  </si>
  <si>
    <t>197: Direct Aid to Public Education</t>
  </si>
  <si>
    <t>Student Nutrition Program Appropriation for CARES</t>
  </si>
  <si>
    <t>10150: Chldntrtnprggrntstost-Covid-19</t>
  </si>
  <si>
    <t>10380: Geer Fund - Covid-19</t>
  </si>
  <si>
    <t>Establish Coronavirus Relief Fund (CRF) appropriation for K-12 allocations</t>
  </si>
  <si>
    <t>C224A49A-5058-4BC8-8EB7-E7FE5C0E98D8</t>
  </si>
  <si>
    <t>Transfer Approp to VSDB for CRF &amp; ESSER Funds</t>
  </si>
  <si>
    <t>683A3D46-3F64-4EDB-AA58-87DE156EC65D</t>
  </si>
  <si>
    <t>218: Virginia School for the Deaf and the Blind</t>
  </si>
  <si>
    <t>Virginia School for the Deaf and the Blind</t>
  </si>
  <si>
    <t>Transfer CARES Act appropriation for CRF &amp; ESSER</t>
  </si>
  <si>
    <t>84E320C4-42FD-4B5D-9B0B-636FAD8B36C2</t>
  </si>
  <si>
    <t>245: State Council of Higher Education for Virginia</t>
  </si>
  <si>
    <t>State Council of Higher Education for Virginia</t>
  </si>
  <si>
    <t>FY21 CRF for Private Institutions</t>
  </si>
  <si>
    <t>9A0BB950-7149-4FBD-AAC9-12B2A633AA86</t>
  </si>
  <si>
    <t>242: Christopher Newport University</t>
  </si>
  <si>
    <t>Christopher Newport University</t>
  </si>
  <si>
    <t>CARES Act - Student Financial Aid Funds</t>
  </si>
  <si>
    <t>03440: Edustabfund-Students-Covid-19</t>
  </si>
  <si>
    <t>6F04C55E-1311-4B4F-B707-8AB90A67CE29</t>
  </si>
  <si>
    <t>CRF - COVID Related Expenditures - 10/10-12/30</t>
  </si>
  <si>
    <t>03420: Caresactrlffd-General-Covid-19</t>
  </si>
  <si>
    <t>D409EB70-ACA5-4351-B70F-3E6C71DE99B6</t>
  </si>
  <si>
    <t>204: The College of William and Mary in Virginia</t>
  </si>
  <si>
    <t>The College of William and Mary in Virginia</t>
  </si>
  <si>
    <t>FY21 CRF funding - W&amp;M</t>
  </si>
  <si>
    <t>CF20D198-FC39-4D0A-8C02-CB41607DDA6F</t>
  </si>
  <si>
    <t>241: Richard Bland College</t>
  </si>
  <si>
    <t>Richard Bland College</t>
  </si>
  <si>
    <t>CRF for FY2021 costs</t>
  </si>
  <si>
    <t>AE818D72-9601-45CB-98AA-F651B665ABD0</t>
  </si>
  <si>
    <t>268: Virginia Institute of Marine Science</t>
  </si>
  <si>
    <t>Virginia Institute of Marine Science</t>
  </si>
  <si>
    <t>VIMS Appropriation of CRF Funds</t>
  </si>
  <si>
    <t>F8DD5372-900C-437E-9C23-20786557C5EF</t>
  </si>
  <si>
    <t>247: George Mason University</t>
  </si>
  <si>
    <t>GMU: Align CRF Allotments and Actual Expenses by Program</t>
  </si>
  <si>
    <t>0813BF68-4EE3-4AF9-A76C-4081F4A5D8A3</t>
  </si>
  <si>
    <t>GMU: FY21 Additional CRF funds</t>
  </si>
  <si>
    <t>7E12737F-ECFC-41CD-B97C-681C68B7C71E</t>
  </si>
  <si>
    <t>216: James Madison University</t>
  </si>
  <si>
    <t>James Madison University</t>
  </si>
  <si>
    <t>Coronavirus Releif Fund Reimbursement for Higher Ed</t>
  </si>
  <si>
    <t>B1D402CC-1267-42EA-9C10-1AD843F8F811</t>
  </si>
  <si>
    <t>214: Longwood University</t>
  </si>
  <si>
    <t>03290: Chldcr&amp;Dvlpmntblckgrt-Covid-19</t>
  </si>
  <si>
    <t>03360: Promohumanityteaching-Covid-19</t>
  </si>
  <si>
    <t>Increase Appropriation and Allotment of Coronavirus Relief Fund (CRF)</t>
  </si>
  <si>
    <t>5C1162F8-35BD-43CB-B839-97CCEB750FC8</t>
  </si>
  <si>
    <t>Trasfer 03420 funds to 809 programs</t>
  </si>
  <si>
    <t>8D978A0E-7836-4729-870A-434619376B12</t>
  </si>
  <si>
    <t>213: Norfolk State University</t>
  </si>
  <si>
    <t>03370: Histblackcollgs&amp;Univ-Covid-19</t>
  </si>
  <si>
    <t>Additional CRF for FY2021</t>
  </si>
  <si>
    <t>646A1183-32D3-4F1A-9CF4-561BD3687E7D</t>
  </si>
  <si>
    <t>221: Old Dominion University</t>
  </si>
  <si>
    <t>Old Dominion University</t>
  </si>
  <si>
    <t>Higher Ed Stabilization Fund - Strengthening Institutions Program</t>
  </si>
  <si>
    <t>V - Appropriation transfer HEOF to HEOF</t>
  </si>
  <si>
    <t>03390: Strngthning Inst Prgm-Covid-19</t>
  </si>
  <si>
    <t>79F05718-12AE-4D4E-85AD-C6A81C143A4B</t>
  </si>
  <si>
    <t>Coronavirus Relief Fund (CRF) for Higher Ed: ODU</t>
  </si>
  <si>
    <t>DBBA65EE-2241-49DC-93C6-DC531AC56910</t>
  </si>
  <si>
    <t>215: University of Mary Washington</t>
  </si>
  <si>
    <t>CRF Funding</t>
  </si>
  <si>
    <t>17CCC197-9EAE-425A-8592-D7A2DBD8D9BF</t>
  </si>
  <si>
    <t>207: University of Virginia</t>
  </si>
  <si>
    <t>University of Virginia</t>
  </si>
  <si>
    <t>FY21 Coronavirus Relief Fund Request</t>
  </si>
  <si>
    <t>F60561A7-5CD6-4039-B28C-4A3EE5041F7F</t>
  </si>
  <si>
    <t>209: University of Virginia Medical Center</t>
  </si>
  <si>
    <t>University of Virginia Medical Center</t>
  </si>
  <si>
    <t>FY2021 COVID expenses eligible for CRF</t>
  </si>
  <si>
    <t>92B08DCD-E39B-4570-8D84-2741746E08D8</t>
  </si>
  <si>
    <t>FY2021 COVID Capital Expenses</t>
  </si>
  <si>
    <t>C9454E30-A3D4-4970-8224-A0A858A3AED5</t>
  </si>
  <si>
    <t>246: University of Virginia's College at Wise</t>
  </si>
  <si>
    <t>03690: Edustabfund-Institutn-Covid-19</t>
  </si>
  <si>
    <t>UVAW Requests Transfer of CRF Funding Allocation-FY 2021</t>
  </si>
  <si>
    <t>BD4ABBEB-453A-485D-9E7A-38136ED0E55F</t>
  </si>
  <si>
    <t>236: Virginia Commonwealth University</t>
  </si>
  <si>
    <t>Coronavirus Relief Fund -VCU</t>
  </si>
  <si>
    <t>4005C56B-BF76-48F1-B045-934488FD2132</t>
  </si>
  <si>
    <t>Coronavirus Relief Fund-VCUHS</t>
  </si>
  <si>
    <t>EA24287F-6958-4B28-8E39-4E61FFA097D5</t>
  </si>
  <si>
    <t>Coronavirus Relief Fund-VCUHS Capital</t>
  </si>
  <si>
    <t>1E6F2D36-14AA-438C-A0CE-09BCCFB4BE50</t>
  </si>
  <si>
    <t>Move CRF funding for VCUHS</t>
  </si>
  <si>
    <t>9F0B577B-68A1-41F1-9647-94A6AC870002</t>
  </si>
  <si>
    <t>260: Virginia Community College System</t>
  </si>
  <si>
    <t>To Receive Virginia Community College's Share of Additional CRF Funding</t>
  </si>
  <si>
    <t>7B72CBD2-2B39-47D8-95BE-17E836B57324</t>
  </si>
  <si>
    <t>Appropriate Coronavirus Relief Fund for Governor's Re-Employing Virginians Initiative</t>
  </si>
  <si>
    <t>42D5E621-3E4A-4711-8C47-69339D978728</t>
  </si>
  <si>
    <t>211: Virginia Military Institute</t>
  </si>
  <si>
    <t>Virginia Military Institute</t>
  </si>
  <si>
    <t>VMI Cares Act Funding $819,629</t>
  </si>
  <si>
    <t>A232603B-B3CF-4C1C-A8CA-3C4C7C8AA01D</t>
  </si>
  <si>
    <t>CRF Budget Adjustment</t>
  </si>
  <si>
    <t>8DA724ED-CC2A-4973-ABBB-1E9FBCFF77E5</t>
  </si>
  <si>
    <t>208: Virginia Polytechnic Institute and State University</t>
  </si>
  <si>
    <t>Virginia Polytechnic Institute and State University</t>
  </si>
  <si>
    <t>208 - 0011: Virginia Tech Coronavirus Relief Funds (2020-21)</t>
  </si>
  <si>
    <t>FA6C3590-2636-43D4-B471-528CAF362BEE</t>
  </si>
  <si>
    <t>229: Virginia Cooperative Extension and Agricultural Experiment Station</t>
  </si>
  <si>
    <t>Virginia Cooperative Extension and Agricultural Experiment Station</t>
  </si>
  <si>
    <t>229 - 0001 - Tazewell County CARES Act Funding - BEX 37688</t>
  </si>
  <si>
    <t>C3AEBF95-CB43-4FD5-BCCC-6C15125CCD5B</t>
  </si>
  <si>
    <t>212: Virginia State University</t>
  </si>
  <si>
    <t>Coronavirus Relief Fund Request 2</t>
  </si>
  <si>
    <t>D7E92FB2-F0E9-4DDF-A223-4740C3B2B31B</t>
  </si>
  <si>
    <t>239: Frontier Culture Museum of Virginia</t>
  </si>
  <si>
    <t>Frontier Culture Museum of Virginia</t>
  </si>
  <si>
    <t>FY21 CRF Funding</t>
  </si>
  <si>
    <t>3F07B78C-7C06-448E-A7CE-F8DB45FAACCC</t>
  </si>
  <si>
    <t>417: Gunston Hall</t>
  </si>
  <si>
    <t>Gunston Hall</t>
  </si>
  <si>
    <t>F4C6047A-BFF3-4B50-801D-D195D42C1FC6</t>
  </si>
  <si>
    <t>425: Jamestown-Yorktown Foundation</t>
  </si>
  <si>
    <t>Jamestown-Yorktown Foundation</t>
  </si>
  <si>
    <t>Corona Virus Relief Fund (CRF)</t>
  </si>
  <si>
    <t>9596AAEB-229B-4A95-B630-88A8CA33AE68</t>
  </si>
  <si>
    <t>146: The Science Museum of Virginia</t>
  </si>
  <si>
    <t>The Science Museum of Virginia</t>
  </si>
  <si>
    <t>Appropriate CARES Funding</t>
  </si>
  <si>
    <t>8B9C5BE2-8629-42A9-B3EB-F4DE34307A76</t>
  </si>
  <si>
    <t>148: Virginia Commission for the Arts</t>
  </si>
  <si>
    <t>10060: Promoartsptnrshpagmnt-Covid-19</t>
  </si>
  <si>
    <t>238: Virginia Museum of Fine Arts</t>
  </si>
  <si>
    <t>Virginia Museum of Fine Arts</t>
  </si>
  <si>
    <t>BEX transaction for CRF funding of $498,668</t>
  </si>
  <si>
    <t>5AD468BF-86B8-492C-97FC-CCE65BC6D9DF</t>
  </si>
  <si>
    <t>274: Eastern Virginia Medical School</t>
  </si>
  <si>
    <t>Eastern Virginia Medical School</t>
  </si>
  <si>
    <t>Coronavirus Relief Fund Request: HVAC Air Filtration</t>
  </si>
  <si>
    <t>6E61C449-2C36-4DC1-B548-11D7A2E13598</t>
  </si>
  <si>
    <t>938: New College Institute</t>
  </si>
  <si>
    <t>New College Institute</t>
  </si>
  <si>
    <t>Coronavirus Relief Fund Fall 2020</t>
  </si>
  <si>
    <t>CACFB495-2F85-4273-9A14-2D9226DA78ED</t>
  </si>
  <si>
    <t>935: Roanoke Higher Education Authority</t>
  </si>
  <si>
    <t>Roanoke Higher Education Authority</t>
  </si>
  <si>
    <t>Coronavirus Relief Funds</t>
  </si>
  <si>
    <t>9BFEDF9D-4F01-4E8F-8023-F5DF1B0B02BD</t>
  </si>
  <si>
    <t>937: Southern Virginia Higher Education Center</t>
  </si>
  <si>
    <t>Southern Virginia Higher Education Center</t>
  </si>
  <si>
    <t>Adjust Allocation for Additional CRF for FY2021</t>
  </si>
  <si>
    <t>3813109C-562B-4730-B61A-87442207C6E3</t>
  </si>
  <si>
    <t>942: Virginia Museum of Natural History</t>
  </si>
  <si>
    <t>Virginia Museum of Natural History</t>
  </si>
  <si>
    <t>CRF FUNDS</t>
  </si>
  <si>
    <t>833C3166-C596-4F5B-ACBC-9EE0F234D922</t>
  </si>
  <si>
    <t>162: Department of Accounts Transfer Payments</t>
  </si>
  <si>
    <t>Appropriate Coronavirus Relief Fund for Locality Broadband Distribution</t>
  </si>
  <si>
    <t>4473561C-3C40-41D3-A56A-D6356E77E5E9</t>
  </si>
  <si>
    <t>Appropriate Coronavirus Relief Fund for Locality Utility Arrearage Distribution</t>
  </si>
  <si>
    <t>11ACB72F-1DCC-4684-A17C-FFCEBAA94A33</t>
  </si>
  <si>
    <t>601: Department of Health</t>
  </si>
  <si>
    <t>Request FY21 Appropriation for Epidemiology and Laboratory Capacity Supplemental Award for COVID-19</t>
  </si>
  <si>
    <t>10170: Epi&amp;Labcpctyinfctsdis-Covid-19</t>
  </si>
  <si>
    <t>6E4F8F93-EABD-49B0-8EB8-E0DCF0E43BDA</t>
  </si>
  <si>
    <t>10330: Immnztnvaccinechldren-Covid-19</t>
  </si>
  <si>
    <t>10360: Injryprvctrlrsrchcomm-Covid-19</t>
  </si>
  <si>
    <t>10130: Natlbioterhosppreppgm-Covid-19</t>
  </si>
  <si>
    <t>Request Appropriation for Fund 10170 for ELC COVID-19 National Wastewater Surveillance project</t>
  </si>
  <si>
    <t>91B52859-7CDE-4D89-A56A-70E8EF372E82</t>
  </si>
  <si>
    <t>Coronavirus Relief Funds: Support Mass Vaccination Efforts</t>
  </si>
  <si>
    <t>48E07636-ACE9-49AD-8600-24485DEEACD0</t>
  </si>
  <si>
    <t>Provide Appropriation for Fund for OLC CMS CARES Funding</t>
  </si>
  <si>
    <t>Srvycerthlthcrpvdrsup-Covid-19</t>
  </si>
  <si>
    <t>10390: Srvycerthlthcrpvdrsup-Covid-19</t>
  </si>
  <si>
    <t>B19C75C2-D312-4084-B0EE-6DAEE1049BF4</t>
  </si>
  <si>
    <t>Coronavirus Relief Funds: COVID 19 Communications &amp; Media Strategies</t>
  </si>
  <si>
    <t>612C221B-805F-42DA-BA60-53443CAD7A52</t>
  </si>
  <si>
    <t>Coronavirus Relief Funds: Unite Us Platform</t>
  </si>
  <si>
    <t>A91EC65D-432E-4A7D-B63C-5A2FDD4134CC</t>
  </si>
  <si>
    <t>Coronavirus Relief Funds: ELC Funding Swap Balance</t>
  </si>
  <si>
    <t>9FE561A4-F439-438F-8A20-B81720CAAA40</t>
  </si>
  <si>
    <t>Coronavirus Relief Funds: DocuSign</t>
  </si>
  <si>
    <t>10100: Caresactprvdrrelieffd-Covid-19</t>
  </si>
  <si>
    <t>C2ED4D5A-179D-4130-BA8E-25F23FE1E49E</t>
  </si>
  <si>
    <t>Coronavirus Relief Funds: Community Mitigation Team</t>
  </si>
  <si>
    <t>F20E0ADA-6FD4-49BD-B4ED-2BA22D2558C5</t>
  </si>
  <si>
    <t>Coronavirus Relief Funds: VDH COVID staff costs</t>
  </si>
  <si>
    <t>6B6C2016-958A-4AE9-8F77-8C2AEBB8C7B8</t>
  </si>
  <si>
    <t>Coronavirus Relief Funds: Sample Testing Reimbursement, OLC &amp; OT</t>
  </si>
  <si>
    <t>B84F9907-75B2-4B2A-97FB-BCD49B75CE35</t>
  </si>
  <si>
    <t>Coronavirus Relief Funds: Support for Free Clinics through VAFCC</t>
  </si>
  <si>
    <t>13485CF1-5567-49F5-A9D3-11BA7A00E3ED</t>
  </si>
  <si>
    <t>7E79BE2B-12DB-46B4-B1C6-1DA37A6F590A</t>
  </si>
  <si>
    <t>Reverse BEX.2021.601.37613</t>
  </si>
  <si>
    <t>DD888EEB-F3AD-4E38-826C-01FB5B585385</t>
  </si>
  <si>
    <t>Tranfer ELC COVID Fund 10170 Appropriation from Program 406 and 440 into Program 405</t>
  </si>
  <si>
    <t>55A5E084-7558-4696-A6DF-104FB50FE03A</t>
  </si>
  <si>
    <t>Request Appropriation for WIC Supplemental Award for COVID-19</t>
  </si>
  <si>
    <t>Spclsuplmtlfoodpgmwic-Covid-19</t>
  </si>
  <si>
    <t>10440: Spclsuplmtlfoodpgmwic-Covid-19</t>
  </si>
  <si>
    <t>61C375FF-3967-411D-A675-DEC0EE8B31F1</t>
  </si>
  <si>
    <t>Transfer CRF Appropriation to Correct Subobject for Vaccination Software</t>
  </si>
  <si>
    <t>8AECBE13-6708-44EE-A276-125098F39099</t>
  </si>
  <si>
    <t>602: Department of Medical Assistance Services</t>
  </si>
  <si>
    <t>Coronavirus Relief Fund Request: Hazard Pay for Personal Care Attendants</t>
  </si>
  <si>
    <t>2822CE1F-5AF6-47E8-8429-A8BC44B36A23</t>
  </si>
  <si>
    <t>Coronavirus Relief Fund Request: Reimburse hospitals for COVID-19 related costs</t>
  </si>
  <si>
    <t>692ED392-E0B2-4058-9AC4-4ED84A9B0F88</t>
  </si>
  <si>
    <t>Coronavirus Relief Fund Request: Retainer payments for Medicaid day support providers</t>
  </si>
  <si>
    <t>C87B2E1B-1E7C-48F2-B533-E05FADB4D8AC</t>
  </si>
  <si>
    <t>Coronavirus Relief Fund Request: Update LTC program to include DD waiver residential providers</t>
  </si>
  <si>
    <t>A26D8048-F243-4B35-ABEB-F1565FB71E07</t>
  </si>
  <si>
    <t>720: Department of Behavioral Health and Developmental Services</t>
  </si>
  <si>
    <t>Department of Behavioral Health and Developmental Services</t>
  </si>
  <si>
    <t>Appropriation for Testing Strategy</t>
  </si>
  <si>
    <t>4619EDCA-D9EA-4713-A443-689426BDDEE9</t>
  </si>
  <si>
    <t>Appropriation for COVID-19 Expenses and Contracts</t>
  </si>
  <si>
    <t>D30F6BA3-D6FC-4C72-B79E-4B8CFA58C069</t>
  </si>
  <si>
    <t>CARES Act Dollars PPE and Infection Control 720</t>
  </si>
  <si>
    <t>EC8722CD-35AF-4748-A7F8-9435CBA0D8BB</t>
  </si>
  <si>
    <t>CARES Act Testing Funds for Facilities 720</t>
  </si>
  <si>
    <t>7A02B3CA-5DDA-4B50-BFB7-9AF46FB0330A</t>
  </si>
  <si>
    <t>CARES Act Testing Funds 720 to 794</t>
  </si>
  <si>
    <t>1E91934F-BE59-49D7-BC10-0CF73D251F93</t>
  </si>
  <si>
    <t>Transfer of Cares Act From (720) to 792</t>
  </si>
  <si>
    <t>5AEB81F7-9139-4C98-8219-31082611F6E7</t>
  </si>
  <si>
    <t>Transfer of Cares Act From (720) to 793</t>
  </si>
  <si>
    <t>1DDDD6C4-B68B-4E87-B888-9C07C482578A</t>
  </si>
  <si>
    <t>Transfer of Cares Act From (720) to 794</t>
  </si>
  <si>
    <t>1C76EFB6-5A9A-4001-88E9-40B99FCC92A5</t>
  </si>
  <si>
    <t>Transfer of Cares Act From (720 ) to 790</t>
  </si>
  <si>
    <t>9C451239-3E7C-4FC3-BCC8-666704F0B82D</t>
  </si>
  <si>
    <t>Program Alignment of CARES Act Funds</t>
  </si>
  <si>
    <t>781E9B9F-CABF-45D2-96ED-44CA50500919</t>
  </si>
  <si>
    <t>790: Grants to Localities</t>
  </si>
  <si>
    <t>Grants to Localities</t>
  </si>
  <si>
    <t>Cares Act Funding 790 CSBs</t>
  </si>
  <si>
    <t>7EE8DDFB-000D-4F21-894B-FE6725813727</t>
  </si>
  <si>
    <t>Transfer of Cares Act From 720 to (790)</t>
  </si>
  <si>
    <t>E32CB8FB-4801-44E7-BDC2-82361A74BBFC</t>
  </si>
  <si>
    <t>792: Mental Health Treatment Centers</t>
  </si>
  <si>
    <t>Appropriation for COVID-19 Expenses and Contracts Part 2</t>
  </si>
  <si>
    <t>687808A9-1019-4160-A3A2-9CAE1721ADA5</t>
  </si>
  <si>
    <t>Program Alignment for Provider Relief Funds Xfer</t>
  </si>
  <si>
    <t>AE34AED4-FC41-408F-BE5F-E662EC78FE93</t>
  </si>
  <si>
    <t>Hazard Pay Plan CAREs Act Funding 792</t>
  </si>
  <si>
    <t>A9452871-30F8-461E-9F9F-CC576D37C5C6</t>
  </si>
  <si>
    <t>Appropriation for Rural Funds for Specific MH Facilities</t>
  </si>
  <si>
    <t>8336FC3E-631D-4E2C-9537-3C2A7C0548AB</t>
  </si>
  <si>
    <t>CARE Act Dollars PPE and Infection Control 792</t>
  </si>
  <si>
    <t>BE20222D-2C1A-4A46-B719-68C6D50CF55A</t>
  </si>
  <si>
    <t>Testing Funds for Facilities 792</t>
  </si>
  <si>
    <t>A3853454-1E35-4275-889E-80E2D48AF272</t>
  </si>
  <si>
    <t>Special Hospitalization 792 - 794</t>
  </si>
  <si>
    <t>212D2D58-D8A8-4B94-A921-E879B52F36CB</t>
  </si>
  <si>
    <t>Transfer of Cares Act From 720 to (792)</t>
  </si>
  <si>
    <t>D091D393-A776-4F88-B2B4-E6CDC4E26DC2</t>
  </si>
  <si>
    <t>793: Intellectual Disabilities Training Centers</t>
  </si>
  <si>
    <t>Hazard Pay Plan CAREs Act Funding 793</t>
  </si>
  <si>
    <t>0B74828E-F7AD-4574-A2A6-41354887F478</t>
  </si>
  <si>
    <t>Cares Act Funding PPE and Infection Control 793</t>
  </si>
  <si>
    <t>FA0A0A18-B935-43FF-AC7B-181BA3FDDDF7</t>
  </si>
  <si>
    <t>Transfer of Cares Act From (720 to 793)</t>
  </si>
  <si>
    <t>B32319D4-05E7-448B-A0C6-212BB31006CC</t>
  </si>
  <si>
    <t>794: Virginia Center for Behavioral Rehabilitation</t>
  </si>
  <si>
    <t>Virginia Center for Behavioral Rehabilitation</t>
  </si>
  <si>
    <t>Hazard Pay Plan CAREs Act Funding 794</t>
  </si>
  <si>
    <t>4BB1E1E7-BF99-4986-B6CC-DB2BD1B26E8D</t>
  </si>
  <si>
    <t>Cares Act Funding PPE and Infection Control 794</t>
  </si>
  <si>
    <t>7A9F409B-307D-4D1D-B104-11B06ACA2B79</t>
  </si>
  <si>
    <t>Transfer between programs to align funds with anticipated spending</t>
  </si>
  <si>
    <t>112B9FC8-6B07-4B4E-BA68-8B60DA52E6E1</t>
  </si>
  <si>
    <t>Testing Funds 720 to 794</t>
  </si>
  <si>
    <t>3C44E102-4D75-4E37-8AFC-CFA5A761DAA2</t>
  </si>
  <si>
    <t>Special Hospitalization 794- 792</t>
  </si>
  <si>
    <t>44052C2E-0CE4-458A-A2F0-6C4AC5F36DAE</t>
  </si>
  <si>
    <t>Transfer of Cares Act From 720 to (794)</t>
  </si>
  <si>
    <t>2144C4D7-DF7C-415F-B7F6-7398A8611BC2</t>
  </si>
  <si>
    <t>262: Department for Aging and Rehabilitative Services</t>
  </si>
  <si>
    <t>10050: Nutritionsrvcsttleiii-Covid-19</t>
  </si>
  <si>
    <t>10200: Supportivesrvt3Bofoaa-Covid-19</t>
  </si>
  <si>
    <t>10210: Fmlycrgvsupprgt3E-Oaa-Covid-19</t>
  </si>
  <si>
    <t>10220: Ombudsman Prog T7-Oaa-Covid-19</t>
  </si>
  <si>
    <t>10230: Aging-T4/2Dscrtnryprj-Covid-19</t>
  </si>
  <si>
    <t>Transfer NWD CARES to Support NWD Access Specialist</t>
  </si>
  <si>
    <t>40BD8A36-7826-4893-8722-97F96A3A4312</t>
  </si>
  <si>
    <t>765: Department of Social Services</t>
  </si>
  <si>
    <t>10250: Comm Serv Block Grant-Covid-19</t>
  </si>
  <si>
    <t>10320: Low Inc Home Engy Ast-Covid-19</t>
  </si>
  <si>
    <t>10030: Chldcr&amp;Dvlpmntblckgrt-Covid-19</t>
  </si>
  <si>
    <t>Appropriate FY2021 Domestic Violence CARES Act Funding</t>
  </si>
  <si>
    <t>10370: Fmlyviolncprvntn/Svcs-Covid-19</t>
  </si>
  <si>
    <t>10350: Ref Spprt Svcs Prog-Covid-19</t>
  </si>
  <si>
    <t>Coronavirus Relief Fund Request: Emergency Food Supply Packages</t>
  </si>
  <si>
    <t>Appropriate Coronavirus Relief Funds for child care provider incentive grants and child care services</t>
  </si>
  <si>
    <t>6255CF5A-3F85-4AA6-BE4E-7C35010DBAD4</t>
  </si>
  <si>
    <t>Coronavirus Relief Fund Request - Emergency Food Supply Packages</t>
  </si>
  <si>
    <t>B434DBA2-8311-47B3-AEA6-0298ADD27EA8</t>
  </si>
  <si>
    <t>Transfer a Portion of CARES Act Award to Administration, Program 45105</t>
  </si>
  <si>
    <t>36A17AA7-5FF0-4FA6-8E29-B2FB11F87FD5</t>
  </si>
  <si>
    <t>Coronavirus Refief Fund Request: Support child care in the Commonwealth</t>
  </si>
  <si>
    <t>44096A91-D6DC-4CF3-AD69-A95991538EF4</t>
  </si>
  <si>
    <t>999: Virginia Alcoholic Beverage Control Authority</t>
  </si>
  <si>
    <t>Virginia Alcoholic Beverage Control Authority</t>
  </si>
  <si>
    <t>FY 2021 CARES Act</t>
  </si>
  <si>
    <t>F4186CDE-54F8-41A7-9C27-1A91AF16F465</t>
  </si>
  <si>
    <t>799: Department of Corrections</t>
  </si>
  <si>
    <t>Realignment of Funding for COVID-19 Testing</t>
  </si>
  <si>
    <t>CEE4FF89-C41B-4144-AF69-C34D468E6886</t>
  </si>
  <si>
    <t>COVID-19 CARES</t>
  </si>
  <si>
    <t>DE2E3951-AE4A-4C21-A990-36C437B200AF</t>
  </si>
  <si>
    <t>Realignment of CARES Related Appropriation</t>
  </si>
  <si>
    <t>C6817051-8D9B-4311-BDFF-F32F88674CEB</t>
  </si>
  <si>
    <t>Realigment of CARES Funding</t>
  </si>
  <si>
    <t>5A39114C-1190-4D89-95BF-CBB9ADB9C4BE</t>
  </si>
  <si>
    <t>140: Department of Criminal Justice Services</t>
  </si>
  <si>
    <t>Department of Criminal Justice Services</t>
  </si>
  <si>
    <t>Coronavirus Emergency Supplemental Funding Federal Grant Award</t>
  </si>
  <si>
    <t>Coronavrsemrspplfdprg-Covid-19</t>
  </si>
  <si>
    <t>10120: Coronavrsemrspplfdprg-Covid-19</t>
  </si>
  <si>
    <t>C2486612-2B16-4DBA-92EE-D85E38F431C9</t>
  </si>
  <si>
    <t>127: Department of Emergency Management</t>
  </si>
  <si>
    <t>0019 - CARES Act Appropriation Request</t>
  </si>
  <si>
    <t>8E074DC5-1CF4-460B-B789-7DA58770B607</t>
  </si>
  <si>
    <t>0021 - CARES Act Appropriation Request</t>
  </si>
  <si>
    <t>FA90D461-15E5-4C00-ABF1-64A27B694717</t>
  </si>
  <si>
    <t>0022 - CARES Act Appropriation Request</t>
  </si>
  <si>
    <t>BF428C39-DC7D-4ED4-9218-8B571868B4CC</t>
  </si>
  <si>
    <t>0024 - CARES Act Appropriation Request - VIB</t>
  </si>
  <si>
    <t>1D66F2CC-4D12-47E7-B53B-794BB4E3E596</t>
  </si>
  <si>
    <t>0025 - CARES Act Appropriation Request</t>
  </si>
  <si>
    <t>7B519230-29A9-4414-915D-F712E1FE8E71</t>
  </si>
  <si>
    <t>0032 - CARES Act Appropriation Request</t>
  </si>
  <si>
    <t>7A35E3F4-2FDD-471E-9D7C-D3CABDDE4602</t>
  </si>
  <si>
    <t>0033 - CARES Act Appropriation Request</t>
  </si>
  <si>
    <t>12D59D1F-4989-424C-B8A2-54249008DCE8</t>
  </si>
  <si>
    <t>777: Department of Juvenile Justice</t>
  </si>
  <si>
    <t>Department of Juvenile Justice</t>
  </si>
  <si>
    <t>Appropriation for FY21 CARES Act eligible expenditures</t>
  </si>
  <si>
    <t>5A47F3FD-ACFA-4A9D-AFD6-3768B29ABD9F</t>
  </si>
  <si>
    <t>505: Department of Rail and Public Transportation</t>
  </si>
  <si>
    <t>10260: Caresact-Rur Areaform-Covid-19</t>
  </si>
  <si>
    <t>912: Department of Veterans Services</t>
  </si>
  <si>
    <t>Department of Veterans Services</t>
  </si>
  <si>
    <t>COVID-19 CARES Act Reimbursement</t>
  </si>
  <si>
    <t>457B3268-278D-42A6-B3FA-8B419BC9CEEC</t>
  </si>
  <si>
    <t>123: Department of Military Affairs</t>
  </si>
  <si>
    <t>CARES Act Appropriation Transfer - COVID-19</t>
  </si>
  <si>
    <t>Independent Agencies</t>
  </si>
  <si>
    <t>171: State Corporation Commission</t>
  </si>
  <si>
    <t>State Corporation Commission</t>
  </si>
  <si>
    <t>Distribute Coronavirus Relief Funds</t>
  </si>
  <si>
    <t>EA3D095F-38D6-4FC9-867B-47DC57345635</t>
  </si>
  <si>
    <t>07017</t>
  </si>
  <si>
    <t>10390</t>
  </si>
  <si>
    <t>10440</t>
  </si>
  <si>
    <t>10120</t>
  </si>
  <si>
    <r>
      <t>Adustment Type Group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</si>
  <si>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(As of December 31, 2020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>- Excludes Reappropriation of Prior Year Unspent Amounts to avoid duplication)</t>
    </r>
  </si>
  <si>
    <r>
      <t>(As of December 31, 2020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 xml:space="preserve"> - Excludes Reappropriation of Prior Year Unspent Amounts to avoid duplication)</t>
    </r>
  </si>
  <si>
    <t>Project</t>
  </si>
  <si>
    <t>Service Area Title</t>
  </si>
  <si>
    <t>Approval / Last Save Date</t>
  </si>
  <si>
    <t>327: Legal Defense</t>
  </si>
  <si>
    <t>32704: Indigent Defense, Civil</t>
  </si>
  <si>
    <t>721: Defense Preparedness</t>
  </si>
  <si>
    <t>72101: Armories Operations and Maintenance</t>
  </si>
  <si>
    <t>776: Emergency Response and Recovery</t>
  </si>
  <si>
    <t>77604: Disaster Recovery Services</t>
  </si>
  <si>
    <t>390: Financial Assistance for Administration of Justice Services</t>
  </si>
  <si>
    <t>Financial Assistance for Administration of Justice Services</t>
  </si>
  <si>
    <t>39002: Criminal Justice Assistance Grants</t>
  </si>
  <si>
    <t>Criminal Justice Assistance Grants</t>
  </si>
  <si>
    <t>39004: Criminal Justice Policy and Program Services</t>
  </si>
  <si>
    <t>Criminal Justice Policy and Program Services</t>
  </si>
  <si>
    <t>145: Museum and Cultural Services</t>
  </si>
  <si>
    <t>Museum and Cultural Services</t>
  </si>
  <si>
    <t>14507: Operational and Support Services</t>
  </si>
  <si>
    <t>Operational and Support Services</t>
  </si>
  <si>
    <t>143: Financial Assistance for Educational, Cultural, Community, and Artistic Affairs</t>
  </si>
  <si>
    <t>14302: Financial Assistance to Cultural Organizations</t>
  </si>
  <si>
    <t>728: Financial Assistance to Localities - General</t>
  </si>
  <si>
    <t>72821: Financial Assistance to Localities for Pandemic Response</t>
  </si>
  <si>
    <t>458: Housing Assistance Services</t>
  </si>
  <si>
    <t>45801: Housing Assistance</t>
  </si>
  <si>
    <t>45804: Homeless Assistance</t>
  </si>
  <si>
    <t>563: Regulation of Public Utilities</t>
  </si>
  <si>
    <t>Regulation of Public Utilities</t>
  </si>
  <si>
    <t>56301: Regulation of Utility Companies</t>
  </si>
  <si>
    <t>Regulation of Utility Companies</t>
  </si>
  <si>
    <t>470: Workforce Systems Services</t>
  </si>
  <si>
    <t>47002: Unemployment Insurance Services</t>
  </si>
  <si>
    <t>726: Laboratory Services</t>
  </si>
  <si>
    <t>72604: Statewide Laboratory Services</t>
  </si>
  <si>
    <t>179: Federal Education Assistance Programs</t>
  </si>
  <si>
    <t>17901: Federal Assistance to Local Education Programs</t>
  </si>
  <si>
    <t>181: Instructional Services</t>
  </si>
  <si>
    <t>18102: Program Administration and Assistance for Instructional Services</t>
  </si>
  <si>
    <t>101: Higher Education Instruction</t>
  </si>
  <si>
    <t>10110: General Academic Instruction</t>
  </si>
  <si>
    <t>102: Higher Education Research</t>
  </si>
  <si>
    <t>Higher Education Research</t>
  </si>
  <si>
    <t>10210: Institutes And Research Centers</t>
  </si>
  <si>
    <t>Institutes And Research Centers</t>
  </si>
  <si>
    <t>104: Higher Education Academic Support</t>
  </si>
  <si>
    <t>Higher Education Academic Support</t>
  </si>
  <si>
    <t>10410: Libraries</t>
  </si>
  <si>
    <t>Libraries</t>
  </si>
  <si>
    <t>10420: Museums And Galleries</t>
  </si>
  <si>
    <t>Museums And Galleries</t>
  </si>
  <si>
    <t>10440: Computing Support</t>
  </si>
  <si>
    <t>Computing Support</t>
  </si>
  <si>
    <t>10460: Academic Administration, Personnel Development, and Course and Curriculum Development</t>
  </si>
  <si>
    <t>Academic Administration, Personnel Development, and Course and Curriculum Development</t>
  </si>
  <si>
    <t>10470: All Other Subprograms</t>
  </si>
  <si>
    <t>All Other Subprograms</t>
  </si>
  <si>
    <t>105: Higher Education Student Services</t>
  </si>
  <si>
    <t>Higher Education Student Services</t>
  </si>
  <si>
    <t>10510: Student Service Administration</t>
  </si>
  <si>
    <t>Student Service Administration</t>
  </si>
  <si>
    <t>106: Higher Education Institutional Support</t>
  </si>
  <si>
    <t>10640: Logistical Services</t>
  </si>
  <si>
    <t>Logistical Services</t>
  </si>
  <si>
    <t>10600: Higher Education Institutional Support</t>
  </si>
  <si>
    <t>10430: Audio/Visual Services</t>
  </si>
  <si>
    <t>Audio/Visual Services</t>
  </si>
  <si>
    <t>809: Higher Education Auxiliary Enterprises</t>
  </si>
  <si>
    <t>80960: Student Health Services</t>
  </si>
  <si>
    <t>Student Health Services</t>
  </si>
  <si>
    <t>80990: Other Enterprise Functions</t>
  </si>
  <si>
    <t>80995: Intercollegiate Athletics</t>
  </si>
  <si>
    <t>Intercollegiate Athletics</t>
  </si>
  <si>
    <t>430: State Health Services</t>
  </si>
  <si>
    <t>43007: Inpatient Medical Services</t>
  </si>
  <si>
    <t>Inpatient Medical Services</t>
  </si>
  <si>
    <t>43011: Outpatient Medical Services</t>
  </si>
  <si>
    <t>Outpatient Medical Services</t>
  </si>
  <si>
    <t>80910: Food Services</t>
  </si>
  <si>
    <t>80930: Residential Services</t>
  </si>
  <si>
    <t>80970: Student Unions And Recreational Facilities</t>
  </si>
  <si>
    <t>Student Unions And Recreational Facilities</t>
  </si>
  <si>
    <t>10100: Higher Education Instruction</t>
  </si>
  <si>
    <t>10500: Higher Education Student Services</t>
  </si>
  <si>
    <t>107: Operation and Maintenance Of Plant</t>
  </si>
  <si>
    <t>Operation and Maintenance Of Plant</t>
  </si>
  <si>
    <t>10700: Operation and Maintenance Of Plant</t>
  </si>
  <si>
    <t>110: Financial Assistance For Educational and General Services</t>
  </si>
  <si>
    <t>11004: Sponsored Programs</t>
  </si>
  <si>
    <t>10630: General Administrative Services</t>
  </si>
  <si>
    <t>10720: Custodial Service</t>
  </si>
  <si>
    <t>Custodial Service</t>
  </si>
  <si>
    <t>10790: Other Operation And Maintenance Expense</t>
  </si>
  <si>
    <t>Other Operation And Maintenance Expense</t>
  </si>
  <si>
    <t>103: Higher Education Public Services</t>
  </si>
  <si>
    <t>Higher Education Public Services</t>
  </si>
  <si>
    <t>10300: Higher Education Public Services</t>
  </si>
  <si>
    <t>80920: Bookstores And Other Stores</t>
  </si>
  <si>
    <t>Bookstores And Other Stores</t>
  </si>
  <si>
    <t>80940: Parking And Transportation Systems And Services</t>
  </si>
  <si>
    <t>Parking And Transportation Systems And Services</t>
  </si>
  <si>
    <t>80950: Telecommunications Systems And Services</t>
  </si>
  <si>
    <t>Telecommunications Systems And Services</t>
  </si>
  <si>
    <t>80980: Recreational And Intramural Programs</t>
  </si>
  <si>
    <t>Recreational And Intramural Programs</t>
  </si>
  <si>
    <t>199: Administrative and Support Services</t>
  </si>
  <si>
    <t>19901: General Management and Direction</t>
  </si>
  <si>
    <t>10370: Field Cooperative Extension Services</t>
  </si>
  <si>
    <t>Field Cooperative Extension Services</t>
  </si>
  <si>
    <t>43012: State Health Services Technical Support And Administration</t>
  </si>
  <si>
    <t>State Health Services Technical Support And Administration</t>
  </si>
  <si>
    <t>108: Higher Education Student Financial Assistance</t>
  </si>
  <si>
    <t>10810: Scholarships</t>
  </si>
  <si>
    <t>111: Higher Education Academic, Fiscal, and Facility Planning and Coordination</t>
  </si>
  <si>
    <t>Higher Education Academic, Fiscal, and Facility Planning and Coordination</t>
  </si>
  <si>
    <t>11107: Institutional Program Support</t>
  </si>
  <si>
    <t>Institutional Program Support</t>
  </si>
  <si>
    <t>10310: Community Services</t>
  </si>
  <si>
    <t>Community Services</t>
  </si>
  <si>
    <t>10650: Public Relations And Development</t>
  </si>
  <si>
    <t>Public Relations And Development</t>
  </si>
  <si>
    <t>454: Rehabilitation Assistance Services</t>
  </si>
  <si>
    <t>Rehabilitation Assistance Services</t>
  </si>
  <si>
    <t>45404: Vocational Rehabilitation Services</t>
  </si>
  <si>
    <t>Vocational Rehabilitation Services</t>
  </si>
  <si>
    <t>468: Adult Programs and Services</t>
  </si>
  <si>
    <t>46814: No Wrong Door Initiative</t>
  </si>
  <si>
    <t>455: Individual Care Services</t>
  </si>
  <si>
    <t>45506: Rights and Protection for the Elderly</t>
  </si>
  <si>
    <t>45504: Financial Assistance for Local Services to the Elderly</t>
  </si>
  <si>
    <t>Financial Assistance for Local Services to the Elderly</t>
  </si>
  <si>
    <t>457: Nutritional Services</t>
  </si>
  <si>
    <t>45701: Meals Served in Group Settings</t>
  </si>
  <si>
    <t>Meals Served in Group Settings</t>
  </si>
  <si>
    <t>45703: Delivery of Meals to Home-Bound Individuals</t>
  </si>
  <si>
    <t>Delivery of Meals to Home-Bound Individuals</t>
  </si>
  <si>
    <t>10620: Fiscal Operations</t>
  </si>
  <si>
    <t>Fiscal Operations</t>
  </si>
  <si>
    <t>10730: Building Repairs And Maintenance, Care And Maintenance Of Grounds, And Utility Lines And Maintenance Repairs</t>
  </si>
  <si>
    <t>Building Repairs And Maintenance, Care And Maintenance Of Grounds, And Utility Lines And Maintenance Repairs</t>
  </si>
  <si>
    <t>11005: Medical Education</t>
  </si>
  <si>
    <t>Medical Education</t>
  </si>
  <si>
    <t>45708: Distribution of USDA Donated Food</t>
  </si>
  <si>
    <t>534: Economic Development Services</t>
  </si>
  <si>
    <t>53423: Financial Services for Economic Development</t>
  </si>
  <si>
    <t>609: Financial Assistance for Public Transportation</t>
  </si>
  <si>
    <t>60901: Public Transportation Programs</t>
  </si>
  <si>
    <t>405: Communicable Disease Prevention and Control</t>
  </si>
  <si>
    <t>40502: Immunization Program</t>
  </si>
  <si>
    <t>43017: Women, Infants, and Children (WIC) and Community Nutrition Services</t>
  </si>
  <si>
    <t>40505: Disease Investigation and Control Services</t>
  </si>
  <si>
    <t>406: Health Research, Planning, and Coordination</t>
  </si>
  <si>
    <t>40603: Health Research, Planning and Coordination</t>
  </si>
  <si>
    <t>440: Community Health Services</t>
  </si>
  <si>
    <t>44014: Local Communicable Disease Investigation, Treatment, and Control</t>
  </si>
  <si>
    <t>499: Administrative and Support Services</t>
  </si>
  <si>
    <t>49902: Information Technology Services</t>
  </si>
  <si>
    <t>49901: General Management and Direction</t>
  </si>
  <si>
    <t>40607: Regulation of Health Care Facilities</t>
  </si>
  <si>
    <t>Regulation of Health Care Facilities</t>
  </si>
  <si>
    <t>775: Emergency Preparedness</t>
  </si>
  <si>
    <t>77504: Emergency Preparedness and Response</t>
  </si>
  <si>
    <t>565: Environmental Health Hazards Control</t>
  </si>
  <si>
    <t>Environmental Health Hazards Control</t>
  </si>
  <si>
    <t>56501: State Office of Environmental Health Services</t>
  </si>
  <si>
    <t>State Office of Environmental Health Services</t>
  </si>
  <si>
    <t>44004: Restaurant and Food Safety, Well and Septic Permitting and Other Environmental Health Services</t>
  </si>
  <si>
    <t>43016: Injury and Violence Prevention</t>
  </si>
  <si>
    <t>44013: Local Immunization Services</t>
  </si>
  <si>
    <t>758: Payments for Special or Unanticipated Expenditures</t>
  </si>
  <si>
    <t>75808: Special Non-Medicaid Expenditures</t>
  </si>
  <si>
    <t>444: Central Office Managed Community and Individual Health Services</t>
  </si>
  <si>
    <t>Central Office Managed Community and Individual Health Services</t>
  </si>
  <si>
    <t>44402: Mental Health Services</t>
  </si>
  <si>
    <t>Mental Health Services</t>
  </si>
  <si>
    <t>561: Regulation of Public Facilities and Services</t>
  </si>
  <si>
    <t>Regulation of Public Facilities and Services</t>
  </si>
  <si>
    <t>56103: Regulation of Health Care Service Providers</t>
  </si>
  <si>
    <t>Regulation of Health Care Service Providers</t>
  </si>
  <si>
    <t>49916: Planning and Evaluation Services</t>
  </si>
  <si>
    <t>Planning and Evaluation Services</t>
  </si>
  <si>
    <t>49933: Program Development and Coordination</t>
  </si>
  <si>
    <t>Program Development and Coordination</t>
  </si>
  <si>
    <t>452: Financial Assistance for Self-Sufficiency Programs and Services</t>
  </si>
  <si>
    <t>45215: At-Risk Child Care Subsidies</t>
  </si>
  <si>
    <t>451: Program Management Services</t>
  </si>
  <si>
    <t>45105: Central Administration and Quality Assurance for Community Programs</t>
  </si>
  <si>
    <t>492: Financial Assistance to Community Human Services Organizations</t>
  </si>
  <si>
    <t>49201: Community Action Agencies</t>
  </si>
  <si>
    <t>49203: Other Payments to Human Services Organizations</t>
  </si>
  <si>
    <t>491: Financial Assistance for Supplemental Assistance Services</t>
  </si>
  <si>
    <t>49102: Resettlement Assistance</t>
  </si>
  <si>
    <t>46803: Domestic Violence Prevention and Support Activities</t>
  </si>
  <si>
    <t>45102: Central Administration and Quality Assurance for Benefit Programs</t>
  </si>
  <si>
    <t>460: Financial Assistance for Local Social Services Staff</t>
  </si>
  <si>
    <t>46010: Local Staff and Operations</t>
  </si>
  <si>
    <t>49103: Emergency and Energy Assistance</t>
  </si>
  <si>
    <t>197: Instruction</t>
  </si>
  <si>
    <t>Instruction</t>
  </si>
  <si>
    <t>19711: Youth Instructional Services</t>
  </si>
  <si>
    <t>Youth Instructional Services</t>
  </si>
  <si>
    <t>19714: Instructional Leadership and Support Services</t>
  </si>
  <si>
    <t>Instructional Leadership and Support Services</t>
  </si>
  <si>
    <t>351: Supervision of Offenders and Re-entry Services</t>
  </si>
  <si>
    <t>Supervision of Offenders and Re-entry Services</t>
  </si>
  <si>
    <t>35102: Juvenile Probation and Aftercare Services</t>
  </si>
  <si>
    <t>Juvenile Probation and Aftercare Services</t>
  </si>
  <si>
    <t>398: Operation of Secure Correctional Facilities</t>
  </si>
  <si>
    <t>Operation of Secure Correctional Facilities</t>
  </si>
  <si>
    <t>39810: Medical and Clinical Services - Prisons</t>
  </si>
  <si>
    <t>Medical and Clinical Services - Prisons</t>
  </si>
  <si>
    <t>39815: Physical Plant Services - Prisons</t>
  </si>
  <si>
    <t>Physical Plant Services - Prisons</t>
  </si>
  <si>
    <t>39831: Juvenile Supervision and Management Services</t>
  </si>
  <si>
    <t>Juvenile Supervision and Management Services</t>
  </si>
  <si>
    <t>399: Administrative and Support Services</t>
  </si>
  <si>
    <t>39901: General Management and Direction</t>
  </si>
  <si>
    <t>445: Financial Assistance for Health Services</t>
  </si>
  <si>
    <t>Financial Assistance for Health Services</t>
  </si>
  <si>
    <t>44506: Community Mental Health Services</t>
  </si>
  <si>
    <t>Community Mental Health Services</t>
  </si>
  <si>
    <t>43014: State Mental Health Facility Services</t>
  </si>
  <si>
    <t>498: Facility Administrative and Support Services</t>
  </si>
  <si>
    <t>49808: Housekeeping Services</t>
  </si>
  <si>
    <t>Housekeeping Services</t>
  </si>
  <si>
    <t>49801: General Management and Direction</t>
  </si>
  <si>
    <t>421: Pharmacy Services</t>
  </si>
  <si>
    <t>42102: Inpatient Pharmacy Services</t>
  </si>
  <si>
    <t>43010: State Intellectual Disabilities Training Center Services</t>
  </si>
  <si>
    <t>357: Secure Confinement</t>
  </si>
  <si>
    <t>Secure Confinement</t>
  </si>
  <si>
    <t>35707: Forensic and Behavioral Rehabilitation Security</t>
  </si>
  <si>
    <t>Forensic and Behavioral Rehabilitation Security</t>
  </si>
  <si>
    <t>397: Prison Medical and Clinical Services</t>
  </si>
  <si>
    <t>39704: Department of Corrections-managed Facility Healthcare Costs</t>
  </si>
  <si>
    <t>39805: Prison Management</t>
  </si>
  <si>
    <t>Prison Management</t>
  </si>
  <si>
    <t>39802: Supervision and Management of Inmates</t>
  </si>
  <si>
    <t>Supervision and Management of Inmates</t>
  </si>
  <si>
    <t>19931: Operation of Higher Education Centers</t>
  </si>
  <si>
    <t>Operation of Higher Education Centers</t>
  </si>
  <si>
    <t>801: Alcoholic Beverage Merchandising</t>
  </si>
  <si>
    <t>Alcoholic Beverage Merchandising</t>
  </si>
  <si>
    <t>80102: Alcoholic Beverage Control Retail Store Operations</t>
  </si>
  <si>
    <t>Alcoholic Beverage Control Retail Store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</si>
</sst>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vertAlign val="superscript"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35">
    <xf numFmtId="0" fontId="0" fillId="0" borderId="0" xfId="0"/>
    <xf numFmtId="8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/>
    <xf numFmtId="8" fontId="1" fillId="0" borderId="0" xfId="0" applyNumberFormat="1" applyFont="1"/>
    <xf numFmtId="8" fontId="5" fillId="2" borderId="0" xfId="0" applyNumberFormat="1" applyFont="1" applyFill="1"/>
    <xf numFmtId="0" fontId="0" fillId="0" borderId="0" xfId="0" applyAlignment="1">
      <alignment vertical="top"/>
    </xf>
    <xf numFmtId="0" fontId="13" fillId="0" borderId="0" xfId="0" applyFont="1"/>
    <xf numFmtId="0" fontId="3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14" fontId="0" fillId="0" borderId="0" xfId="0" applyNumberFormat="1" applyFont="1" applyAlignment="1">
      <alignment horizontal="center" vertical="top" wrapText="1"/>
    </xf>
    <xf numFmtId="8" fontId="0" fillId="0" borderId="0" xfId="0" applyNumberFormat="1" applyFont="1" applyAlignment="1">
      <alignment horizontal="right" vertical="top" wrapText="1"/>
    </xf>
    <xf numFmtId="11" fontId="0" fillId="0" borderId="0" xfId="0" applyNumberFormat="1" applyFont="1" applyAlignment="1">
      <alignment vertical="top" wrapText="1"/>
    </xf>
    <xf numFmtId="8" fontId="10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left" vertical="top" indent="1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8" fontId="0" fillId="0" borderId="0" xfId="0" applyNumberFormat="1" applyFont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2" defaultTableStyle="TableStyleMedium2" defaultPivotStyle="PivotStyleLight16">
    <tableStyle name="TableStyleLight9 2" pivot="0" count="9">
      <tableStyleElement type="wholeTable" dxfId="118"/>
      <tableStyleElement type="headerRow" dxfId="117"/>
      <tableStyleElement type="totalRow" dxfId="116"/>
      <tableStyleElement type="firstColumn" dxfId="115"/>
      <tableStyleElement type="lastColumn" dxfId="114"/>
      <tableStyleElement type="firstRowStripe" dxfId="113"/>
      <tableStyleElement type="secondRowStripe" dxfId="112"/>
      <tableStyleElement type="firstColumnStripe" dxfId="111"/>
      <tableStyleElement type="secondColumnStripe" dxfId="110"/>
    </tableStyle>
    <tableStyle name="TableStyleLight9 2 2" pivot="0" count="9">
      <tableStyleElement type="wholeTable" dxfId="109"/>
      <tableStyleElement type="headerRow" dxfId="108"/>
      <tableStyleElement type="totalRow" dxfId="107"/>
      <tableStyleElement type="firstColumn" dxfId="106"/>
      <tableStyleElement type="lastColumn" dxfId="105"/>
      <tableStyleElement type="firstRowStripe" dxfId="104"/>
      <tableStyleElement type="secondRowStripe" dxfId="103"/>
      <tableStyleElement type="firstColumnStripe" dxfId="102"/>
      <tableStyleElement type="secondColumnStripe" dxfId="101"/>
    </tableStyle>
  </tableStyles>
  <colors>
    <mruColors>
      <color rgb="FFE1EEF7"/>
      <color rgb="FFECF4FA"/>
      <color rgb="FFEA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bl_COVID_BEX_By_Adj_Fund" displayName="Tbl_COVID_BEX_By_Adj_Fund" ref="B3:T212" totalsRowCount="1" headerRowDxfId="98" dataDxfId="97">
  <autoFilter ref="B3:T211"/>
  <tableColumns count="19">
    <tableColumn id="37" name="Secretarial Area" totalsRowLabel="Total" dataDxfId="96" totalsRowDxfId="46"/>
    <tableColumn id="38" name="Sec Area Sort" dataDxfId="95" totalsRowDxfId="45"/>
    <tableColumn id="39" name="Agency" dataDxfId="94" totalsRowDxfId="44"/>
    <tableColumn id="40" name="Agy Sort" dataDxfId="93" totalsRowDxfId="43"/>
    <tableColumn id="41" name="Agy Code" dataDxfId="92" totalsRowDxfId="42"/>
    <tableColumn id="42" name="Agency Title" dataDxfId="91" totalsRowDxfId="41"/>
    <tableColumn id="43" name="Fiscal Year" dataDxfId="90" totalsRowDxfId="40"/>
    <tableColumn id="44" name="Adj ID" dataDxfId="89" totalsRowDxfId="39"/>
    <tableColumn id="45" name="Adjustment Title" dataDxfId="88" totalsRowDxfId="38"/>
    <tableColumn id="46" name="Budget Type" dataDxfId="87" totalsRowDxfId="37"/>
    <tableColumn id="55" name="Adjustment Type" dataDxfId="86" totalsRowDxfId="36"/>
    <tableColumn id="47" name="Adustment Type Group2" dataDxfId="85" totalsRowDxfId="35"/>
    <tableColumn id="48" name="Fund Code" dataDxfId="84" totalsRowDxfId="34"/>
    <tableColumn id="49" name="Fund Title" dataDxfId="83" totalsRowDxfId="33"/>
    <tableColumn id="50" name="Fund" dataDxfId="82" totalsRowDxfId="32"/>
    <tableColumn id="51" name="Approval / Last Saved Date" dataDxfId="81" totalsRowDxfId="31"/>
    <tableColumn id="52" name="Amount" totalsRowFunction="sum" dataDxfId="80" totalsRowDxfId="30"/>
    <tableColumn id="53" name="Work Item ID" dataDxfId="79" totalsRowDxfId="29"/>
    <tableColumn id="54" name="Adjustment Link" dataDxfId="78" totalsRowDxfId="28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bl_COVID_BEX_By_AdjustmentDetailed" displayName="Tbl_COVID_BEX_By_AdjustmentDetailed" ref="B3:AC324" totalsRowCount="1" headerRowDxfId="77" dataDxfId="76" totalsRowDxfId="75">
  <autoFilter ref="B3:AC323"/>
  <tableColumns count="28">
    <tableColumn id="55" name="Secretarial Area" totalsRowLabel="Total" dataDxfId="74" totalsRowDxfId="27"/>
    <tableColumn id="56" name="Sec Area Sort" dataDxfId="73" totalsRowDxfId="26"/>
    <tableColumn id="57" name="Agency" dataDxfId="72" totalsRowDxfId="25"/>
    <tableColumn id="58" name="Agy Sort" dataDxfId="71" totalsRowDxfId="24"/>
    <tableColumn id="59" name="Agy Code" dataDxfId="70" totalsRowDxfId="23"/>
    <tableColumn id="60" name="Agency Title" dataDxfId="69" totalsRowDxfId="22"/>
    <tableColumn id="61" name="Fiscal Year" dataDxfId="68" totalsRowDxfId="21"/>
    <tableColumn id="62" name="Adj ID" dataDxfId="67" totalsRowDxfId="20"/>
    <tableColumn id="63" name="Adjustment Title" dataDxfId="66" totalsRowDxfId="19"/>
    <tableColumn id="64" name="Budget Type" dataDxfId="65" totalsRowDxfId="18"/>
    <tableColumn id="82" name="Adjustment Type" dataDxfId="64" totalsRowDxfId="17"/>
    <tableColumn id="65" name="Adustment Type Group2" dataDxfId="63" totalsRowDxfId="16"/>
    <tableColumn id="66" name="Program" dataDxfId="62" totalsRowDxfId="15"/>
    <tableColumn id="67" name="Program Code" dataDxfId="61" totalsRowDxfId="14"/>
    <tableColumn id="68" name="Program Title" dataDxfId="60" totalsRowDxfId="13"/>
    <tableColumn id="69" name="Project" dataDxfId="59" totalsRowDxfId="12"/>
    <tableColumn id="70" name="Project Code" dataDxfId="58" totalsRowDxfId="11"/>
    <tableColumn id="71" name="Project Title" dataDxfId="57" totalsRowDxfId="10"/>
    <tableColumn id="72" name="Service Area" dataDxfId="56" totalsRowDxfId="9"/>
    <tableColumn id="73" name="Service Area Code" dataDxfId="55" totalsRowDxfId="8"/>
    <tableColumn id="74" name="Service Area Title" dataDxfId="54" totalsRowDxfId="7"/>
    <tableColumn id="75" name="Fund" dataDxfId="53" totalsRowDxfId="6"/>
    <tableColumn id="76" name="Fund Code" dataDxfId="52" totalsRowDxfId="5"/>
    <tableColumn id="77" name="Fund Title" dataDxfId="51" totalsRowDxfId="4"/>
    <tableColumn id="78" name="Approval / Last Save Date" dataDxfId="50" totalsRowDxfId="3"/>
    <tableColumn id="79" name="Amount" totalsRowFunction="sum" dataDxfId="49" totalsRowDxfId="2"/>
    <tableColumn id="80" name="Work Item ID" dataDxfId="48" totalsRowDxfId="1"/>
    <tableColumn id="81" name="Adjustment Link" dataDxfId="47" totalsRowDxfId="0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B5F9CB01-9D43-4F70-BA9D-0A0494CB4194" TargetMode="External"/><Relationship Id="rId21" Type="http://schemas.openxmlformats.org/officeDocument/2006/relationships/hyperlink" Target="http://publicreports.dpb.virginia.gov/rdPage.aspx?rdReport=OB_DocView&amp;Param1=0B091B60-B318-415F-BC98-040ED33E063A" TargetMode="External"/><Relationship Id="rId42" Type="http://schemas.openxmlformats.org/officeDocument/2006/relationships/hyperlink" Target="http://publicreports.dpb.virginia.gov/rdPage.aspx?rdReport=OB_DocView&amp;Param1=9ECB7C32-1272-4C1A-A7FB-6ACE286CCA43" TargetMode="External"/><Relationship Id="rId63" Type="http://schemas.openxmlformats.org/officeDocument/2006/relationships/hyperlink" Target="http://publicreports.dpb.virginia.gov/rdPage.aspx?rdReport=OB_DocView&amp;Param1=0B74828E-F7AD-4574-A2A6-41354887F478" TargetMode="External"/><Relationship Id="rId84" Type="http://schemas.openxmlformats.org/officeDocument/2006/relationships/hyperlink" Target="http://publicreports.dpb.virginia.gov/rdPage.aspx?rdReport=OB_DocView&amp;Param1=A26D8048-F243-4B35-ABEB-F1565FB71E07" TargetMode="External"/><Relationship Id="rId138" Type="http://schemas.openxmlformats.org/officeDocument/2006/relationships/hyperlink" Target="http://publicreports.dpb.virginia.gov/rdPage.aspx?rdReport=OB_DocView&amp;Param1=FA6C3590-2636-43D4-B471-528CAF362BEE" TargetMode="External"/><Relationship Id="rId159" Type="http://schemas.openxmlformats.org/officeDocument/2006/relationships/hyperlink" Target="http://publicreports.dpb.virginia.gov/rdPage.aspx?rdReport=OB_DocView&amp;Param1=79F05718-12AE-4D4E-85AD-C6A81C143A4B" TargetMode="External"/><Relationship Id="rId170" Type="http://schemas.openxmlformats.org/officeDocument/2006/relationships/hyperlink" Target="http://publicreports.dpb.virginia.gov/rdPage.aspx?rdReport=OB_DocView&amp;Param1=AE818D72-9601-45CB-98AA-F651B665ABD0" TargetMode="External"/><Relationship Id="rId191" Type="http://schemas.openxmlformats.org/officeDocument/2006/relationships/hyperlink" Target="http://publicreports.dpb.virginia.gov/rdPage.aspx?rdReport=OB_DocView&amp;Param1=34F1D6B4-3EA3-4177-B253-611B35EB89D9" TargetMode="External"/><Relationship Id="rId205" Type="http://schemas.openxmlformats.org/officeDocument/2006/relationships/hyperlink" Target="http://publicreports.dpb.virginia.gov/rdPage.aspx?rdReport=OB_DocView&amp;Param1=80094AF3-170A-4E57-A91A-DCCEED51E365" TargetMode="External"/><Relationship Id="rId107" Type="http://schemas.openxmlformats.org/officeDocument/2006/relationships/hyperlink" Target="http://publicreports.dpb.virginia.gov/rdPage.aspx?rdReport=OB_DocView&amp;Param1=F893A362-B227-4CE2-B395-4639F1D9AB53" TargetMode="External"/><Relationship Id="rId11" Type="http://schemas.openxmlformats.org/officeDocument/2006/relationships/hyperlink" Target="http://publicreports.dpb.virginia.gov/rdPage.aspx?rdReport=OB_DocView&amp;Param1=BF428C39-DC7D-4ED4-9218-8B571868B4CC" TargetMode="External"/><Relationship Id="rId32" Type="http://schemas.openxmlformats.org/officeDocument/2006/relationships/hyperlink" Target="http://publicreports.dpb.virginia.gov/rdPage.aspx?rdReport=OB_DocView&amp;Param1=36A17AA7-5FF0-4FA6-8E29-B2FB11F87FD5" TargetMode="External"/><Relationship Id="rId53" Type="http://schemas.openxmlformats.org/officeDocument/2006/relationships/hyperlink" Target="http://publicreports.dpb.virginia.gov/rdPage.aspx?rdReport=OB_DocView&amp;Param1=C7C8F205-BB2B-4C54-89CE-D081217CF29B" TargetMode="External"/><Relationship Id="rId74" Type="http://schemas.openxmlformats.org/officeDocument/2006/relationships/hyperlink" Target="http://publicreports.dpb.virginia.gov/rdPage.aspx?rdReport=OB_DocView&amp;Param1=781E9B9F-CABF-45D2-96ED-44CA50500919" TargetMode="External"/><Relationship Id="rId128" Type="http://schemas.openxmlformats.org/officeDocument/2006/relationships/hyperlink" Target="http://publicreports.dpb.virginia.gov/rdPage.aspx?rdReport=OB_DocView&amp;Param1=6E61C449-2C36-4DC1-B548-11D7A2E13598" TargetMode="External"/><Relationship Id="rId149" Type="http://schemas.openxmlformats.org/officeDocument/2006/relationships/hyperlink" Target="http://publicreports.dpb.virginia.gov/rdPage.aspx?rdReport=OB_DocView&amp;Param1=4005C56B-BF76-48F1-B045-934488FD2132" TargetMode="External"/><Relationship Id="rId5" Type="http://schemas.openxmlformats.org/officeDocument/2006/relationships/hyperlink" Target="http://publicreports.dpb.virginia.gov/rdPage.aspx?rdReport=OB_DocView&amp;Param1=81F4FC69-1B41-4789-BCC3-CC4F75288E00" TargetMode="External"/><Relationship Id="rId95" Type="http://schemas.openxmlformats.org/officeDocument/2006/relationships/hyperlink" Target="http://publicreports.dpb.virginia.gov/rdPage.aspx?rdReport=OB_DocView&amp;Param1=13485CF1-5567-49F5-A9D3-11BA7A00E3ED" TargetMode="External"/><Relationship Id="rId160" Type="http://schemas.openxmlformats.org/officeDocument/2006/relationships/hyperlink" Target="http://publicreports.dpb.virginia.gov/rdPage.aspx?rdReport=OB_DocView&amp;Param1=646A1183-32D3-4F1A-9CF4-561BD3687E7D" TargetMode="External"/><Relationship Id="rId181" Type="http://schemas.openxmlformats.org/officeDocument/2006/relationships/hyperlink" Target="http://publicreports.dpb.virginia.gov/rdPage.aspx?rdReport=OB_DocView&amp;Param1=C7BDD58C-F17D-47DD-B579-8619556D3B51" TargetMode="External"/><Relationship Id="rId22" Type="http://schemas.openxmlformats.org/officeDocument/2006/relationships/hyperlink" Target="http://publicreports.dpb.virginia.gov/rdPage.aspx?rdReport=OB_DocView&amp;Param1=CA4BF9C5-9EF9-4F46-AC08-2E2FBC764FBD" TargetMode="External"/><Relationship Id="rId43" Type="http://schemas.openxmlformats.org/officeDocument/2006/relationships/hyperlink" Target="http://publicreports.dpb.virginia.gov/rdPage.aspx?rdReport=OB_DocView&amp;Param1=5396CDF7-93FE-4DBD-9065-BA3FF15582A9" TargetMode="External"/><Relationship Id="rId64" Type="http://schemas.openxmlformats.org/officeDocument/2006/relationships/hyperlink" Target="http://publicreports.dpb.virginia.gov/rdPage.aspx?rdReport=OB_DocView&amp;Param1=D091D393-A776-4F88-B2B4-E6CDC4E26DC2" TargetMode="External"/><Relationship Id="rId118" Type="http://schemas.openxmlformats.org/officeDocument/2006/relationships/hyperlink" Target="http://publicreports.dpb.virginia.gov/rdPage.aspx?rdReport=OB_DocView&amp;Param1=2831F668-162F-4F29-8485-B647FF82C92C" TargetMode="External"/><Relationship Id="rId139" Type="http://schemas.openxmlformats.org/officeDocument/2006/relationships/hyperlink" Target="http://publicreports.dpb.virginia.gov/rdPage.aspx?rdReport=OB_DocView&amp;Param1=8DA724ED-CC2A-4973-ABBB-1E9FBCFF77E5" TargetMode="External"/><Relationship Id="rId85" Type="http://schemas.openxmlformats.org/officeDocument/2006/relationships/hyperlink" Target="http://publicreports.dpb.virginia.gov/rdPage.aspx?rdReport=OB_DocView&amp;Param1=C87B2E1B-1E7C-48F2-B533-E05FADB4D8AC" TargetMode="External"/><Relationship Id="rId150" Type="http://schemas.openxmlformats.org/officeDocument/2006/relationships/hyperlink" Target="http://publicreports.dpb.virginia.gov/rdPage.aspx?rdReport=OB_DocView&amp;Param1=BD4ABBEB-453A-485D-9E7A-38136ED0E55F" TargetMode="External"/><Relationship Id="rId171" Type="http://schemas.openxmlformats.org/officeDocument/2006/relationships/hyperlink" Target="http://publicreports.dpb.virginia.gov/rdPage.aspx?rdReport=OB_DocView&amp;Param1=CF20D198-FC39-4D0A-8C02-CB41607DDA6F" TargetMode="External"/><Relationship Id="rId192" Type="http://schemas.openxmlformats.org/officeDocument/2006/relationships/hyperlink" Target="http://publicreports.dpb.virginia.gov/rdPage.aspx?rdReport=OB_DocView&amp;Param1=0BFB9DE4-CA81-4A38-B6DE-F9BBDE768423" TargetMode="External"/><Relationship Id="rId206" Type="http://schemas.openxmlformats.org/officeDocument/2006/relationships/hyperlink" Target="http://publicreports.dpb.virginia.gov/rdPage.aspx?rdReport=OB_DocView&amp;Param1=19EBB40D-D86B-4230-95E5-7D5A3333D653" TargetMode="External"/><Relationship Id="rId12" Type="http://schemas.openxmlformats.org/officeDocument/2006/relationships/hyperlink" Target="http://publicreports.dpb.virginia.gov/rdPage.aspx?rdReport=OB_DocView&amp;Param1=FA90D461-15E5-4C00-ABF1-64A27B694717" TargetMode="External"/><Relationship Id="rId33" Type="http://schemas.openxmlformats.org/officeDocument/2006/relationships/hyperlink" Target="http://publicreports.dpb.virginia.gov/rdPage.aspx?rdReport=OB_DocView&amp;Param1=B434DBA2-8311-47B3-AEA6-0298ADD27EA8" TargetMode="External"/><Relationship Id="rId108" Type="http://schemas.openxmlformats.org/officeDocument/2006/relationships/hyperlink" Target="http://publicreports.dpb.virginia.gov/rdPage.aspx?rdReport=OB_DocView&amp;Param1=03129969-58F7-40BB-941C-96023AFF5209" TargetMode="External"/><Relationship Id="rId129" Type="http://schemas.openxmlformats.org/officeDocument/2006/relationships/hyperlink" Target="http://publicreports.dpb.virginia.gov/rdPage.aspx?rdReport=OB_DocView&amp;Param1=5AD468BF-86B8-492C-97FC-CCE65BC6D9DF" TargetMode="External"/><Relationship Id="rId54" Type="http://schemas.openxmlformats.org/officeDocument/2006/relationships/hyperlink" Target="http://publicreports.dpb.virginia.gov/rdPage.aspx?rdReport=OB_DocView&amp;Param1=C7C8F205-BB2B-4C54-89CE-D081217CF29B" TargetMode="External"/><Relationship Id="rId75" Type="http://schemas.openxmlformats.org/officeDocument/2006/relationships/hyperlink" Target="http://publicreports.dpb.virginia.gov/rdPage.aspx?rdReport=OB_DocView&amp;Param1=9C451239-3E7C-4FC3-BCC8-666704F0B82D" TargetMode="External"/><Relationship Id="rId96" Type="http://schemas.openxmlformats.org/officeDocument/2006/relationships/hyperlink" Target="http://publicreports.dpb.virginia.gov/rdPage.aspx?rdReport=OB_DocView&amp;Param1=B84F9907-75B2-4B2A-97FB-BCD49B75CE35" TargetMode="External"/><Relationship Id="rId140" Type="http://schemas.openxmlformats.org/officeDocument/2006/relationships/hyperlink" Target="http://publicreports.dpb.virginia.gov/rdPage.aspx?rdReport=OB_DocView&amp;Param1=A232603B-B3CF-4C1C-A8CA-3C4C7C8AA01D" TargetMode="External"/><Relationship Id="rId161" Type="http://schemas.openxmlformats.org/officeDocument/2006/relationships/hyperlink" Target="http://publicreports.dpb.virginia.gov/rdPage.aspx?rdReport=OB_DocView&amp;Param1=61C5476B-7FCD-4E19-8EA8-95ECE20D708D" TargetMode="External"/><Relationship Id="rId182" Type="http://schemas.openxmlformats.org/officeDocument/2006/relationships/hyperlink" Target="http://publicreports.dpb.virginia.gov/rdPage.aspx?rdReport=OB_DocView&amp;Param1=69EF8595-352E-473E-9E00-06CB03DECFE9" TargetMode="External"/><Relationship Id="rId6" Type="http://schemas.openxmlformats.org/officeDocument/2006/relationships/hyperlink" Target="http://publicreports.dpb.virginia.gov/rdPage.aspx?rdReport=OB_DocView&amp;Param1=5A47F3FD-ACFA-4A9D-AFD6-3768B29ABD9F" TargetMode="External"/><Relationship Id="rId23" Type="http://schemas.openxmlformats.org/officeDocument/2006/relationships/hyperlink" Target="http://publicreports.dpb.virginia.gov/rdPage.aspx?rdReport=OB_DocView&amp;Param1=62B5CA6A-881E-486E-8F5D-CB1DF69259D8" TargetMode="External"/><Relationship Id="rId119" Type="http://schemas.openxmlformats.org/officeDocument/2006/relationships/hyperlink" Target="http://publicreports.dpb.virginia.gov/rdPage.aspx?rdReport=OB_DocView&amp;Param1=6E4F8F93-EABD-49B0-8EB8-E0DCF0E43BDA" TargetMode="External"/><Relationship Id="rId44" Type="http://schemas.openxmlformats.org/officeDocument/2006/relationships/hyperlink" Target="http://publicreports.dpb.virginia.gov/rdPage.aspx?rdReport=OB_DocView&amp;Param1=20C73F40-12D3-4094-92B4-EEA19A549A09" TargetMode="External"/><Relationship Id="rId65" Type="http://schemas.openxmlformats.org/officeDocument/2006/relationships/hyperlink" Target="http://publicreports.dpb.virginia.gov/rdPage.aspx?rdReport=OB_DocView&amp;Param1=212D2D58-D8A8-4B94-A921-E879B52F36CB" TargetMode="External"/><Relationship Id="rId86" Type="http://schemas.openxmlformats.org/officeDocument/2006/relationships/hyperlink" Target="http://publicreports.dpb.virginia.gov/rdPage.aspx?rdReport=OB_DocView&amp;Param1=692ED392-E0B2-4058-9AC4-4ED84A9B0F88" TargetMode="External"/><Relationship Id="rId130" Type="http://schemas.openxmlformats.org/officeDocument/2006/relationships/hyperlink" Target="http://publicreports.dpb.virginia.gov/rdPage.aspx?rdReport=OB_DocView&amp;Param1=A1E884C9-5B9C-4818-9923-33C8A41E4270" TargetMode="External"/><Relationship Id="rId151" Type="http://schemas.openxmlformats.org/officeDocument/2006/relationships/hyperlink" Target="http://publicreports.dpb.virginia.gov/rdPage.aspx?rdReport=OB_DocView&amp;Param1=8001ADDB-6A79-4223-A0A3-67C677D1B586" TargetMode="External"/><Relationship Id="rId172" Type="http://schemas.openxmlformats.org/officeDocument/2006/relationships/hyperlink" Target="http://publicreports.dpb.virginia.gov/rdPage.aspx?rdReport=OB_DocView&amp;Param1=D409EB70-ACA5-4351-B70F-3E6C71DE99B6" TargetMode="External"/><Relationship Id="rId193" Type="http://schemas.openxmlformats.org/officeDocument/2006/relationships/hyperlink" Target="http://publicreports.dpb.virginia.gov/rdPage.aspx?rdReport=OB_DocView&amp;Param1=A1B76D9F-E5FE-4697-A88D-77928DD43916" TargetMode="External"/><Relationship Id="rId207" Type="http://schemas.openxmlformats.org/officeDocument/2006/relationships/hyperlink" Target="http://publicreports.dpb.virginia.gov/rdPage.aspx?rdReport=OB_DocView&amp;Param1=5F866025-8C19-41D8-8D35-281ADF79A8E0" TargetMode="External"/><Relationship Id="rId13" Type="http://schemas.openxmlformats.org/officeDocument/2006/relationships/hyperlink" Target="http://publicreports.dpb.virginia.gov/rdPage.aspx?rdReport=OB_DocView&amp;Param1=8E074DC5-1CF4-460B-B789-7DA58770B607" TargetMode="External"/><Relationship Id="rId109" Type="http://schemas.openxmlformats.org/officeDocument/2006/relationships/hyperlink" Target="http://publicreports.dpb.virginia.gov/rdPage.aspx?rdReport=OB_DocView&amp;Param1=B2046626-9106-40E0-B6F3-ECC7E40CFED8" TargetMode="External"/><Relationship Id="rId34" Type="http://schemas.openxmlformats.org/officeDocument/2006/relationships/hyperlink" Target="http://publicreports.dpb.virginia.gov/rdPage.aspx?rdReport=OB_DocView&amp;Param1=6255CF5A-3F85-4AA6-BE4E-7C35010DBAD4" TargetMode="External"/><Relationship Id="rId55" Type="http://schemas.openxmlformats.org/officeDocument/2006/relationships/hyperlink" Target="http://publicreports.dpb.virginia.gov/rdPage.aspx?rdReport=OB_DocView&amp;Param1=2144C4D7-DF7C-415F-B7F6-7398A8611BC2" TargetMode="External"/><Relationship Id="rId76" Type="http://schemas.openxmlformats.org/officeDocument/2006/relationships/hyperlink" Target="http://publicreports.dpb.virginia.gov/rdPage.aspx?rdReport=OB_DocView&amp;Param1=1C76EFB6-5A9A-4001-88E9-40B99FCC92A5" TargetMode="External"/><Relationship Id="rId97" Type="http://schemas.openxmlformats.org/officeDocument/2006/relationships/hyperlink" Target="http://publicreports.dpb.virginia.gov/rdPage.aspx?rdReport=OB_DocView&amp;Param1=6B6C2016-958A-4AE9-8F77-8C2AEBB8C7B8" TargetMode="External"/><Relationship Id="rId120" Type="http://schemas.openxmlformats.org/officeDocument/2006/relationships/hyperlink" Target="http://publicreports.dpb.virginia.gov/rdPage.aspx?rdReport=OB_DocView&amp;Param1=91E7AFDB-8DD1-4667-B973-52B5A404E42B" TargetMode="External"/><Relationship Id="rId141" Type="http://schemas.openxmlformats.org/officeDocument/2006/relationships/hyperlink" Target="http://publicreports.dpb.virginia.gov/rdPage.aspx?rdReport=OB_DocView&amp;Param1=42D5E621-3E4A-4711-8C47-69339D978728" TargetMode="External"/><Relationship Id="rId7" Type="http://schemas.openxmlformats.org/officeDocument/2006/relationships/hyperlink" Target="http://publicreports.dpb.virginia.gov/rdPage.aspx?rdReport=OB_DocView&amp;Param1=12D59D1F-4989-424C-B8A2-54249008DCE8" TargetMode="External"/><Relationship Id="rId162" Type="http://schemas.openxmlformats.org/officeDocument/2006/relationships/hyperlink" Target="http://publicreports.dpb.virginia.gov/rdPage.aspx?rdReport=OB_DocView&amp;Param1=8D978A0E-7836-4729-870A-434619376B12" TargetMode="External"/><Relationship Id="rId183" Type="http://schemas.openxmlformats.org/officeDocument/2006/relationships/hyperlink" Target="http://publicreports.dpb.virginia.gov/rdPage.aspx?rdReport=OB_DocView&amp;Param1=7ED1B7F2-4D1F-4A63-A65B-364297DC1A6D" TargetMode="External"/><Relationship Id="rId24" Type="http://schemas.openxmlformats.org/officeDocument/2006/relationships/hyperlink" Target="http://publicreports.dpb.virginia.gov/rdPage.aspx?rdReport=OB_DocView&amp;Param1=C2486612-2B16-4DBA-92EE-D85E38F431C9" TargetMode="External"/><Relationship Id="rId45" Type="http://schemas.openxmlformats.org/officeDocument/2006/relationships/hyperlink" Target="http://publicreports.dpb.virginia.gov/rdPage.aspx?rdReport=OB_DocView&amp;Param1=F0992886-69BC-488C-9524-3F98BE012F2E" TargetMode="External"/><Relationship Id="rId66" Type="http://schemas.openxmlformats.org/officeDocument/2006/relationships/hyperlink" Target="http://publicreports.dpb.virginia.gov/rdPage.aspx?rdReport=OB_DocView&amp;Param1=A3853454-1E35-4275-889E-80E2D48AF272" TargetMode="External"/><Relationship Id="rId87" Type="http://schemas.openxmlformats.org/officeDocument/2006/relationships/hyperlink" Target="http://publicreports.dpb.virginia.gov/rdPage.aspx?rdReport=OB_DocView&amp;Param1=2822CE1F-5AF6-47E8-8429-A8BC44B36A23" TargetMode="External"/><Relationship Id="rId110" Type="http://schemas.openxmlformats.org/officeDocument/2006/relationships/hyperlink" Target="http://publicreports.dpb.virginia.gov/rdPage.aspx?rdReport=OB_DocView&amp;Param1=EF8F16DD-0954-41B1-93E7-91894B831A5A" TargetMode="External"/><Relationship Id="rId131" Type="http://schemas.openxmlformats.org/officeDocument/2006/relationships/hyperlink" Target="http://publicreports.dpb.virginia.gov/rdPage.aspx?rdReport=OB_DocView&amp;Param1=8B9C5BE2-8629-42A9-B3EB-F4DE34307A76" TargetMode="External"/><Relationship Id="rId61" Type="http://schemas.openxmlformats.org/officeDocument/2006/relationships/hyperlink" Target="http://publicreports.dpb.virginia.gov/rdPage.aspx?rdReport=OB_DocView&amp;Param1=B32319D4-05E7-448B-A0C6-212BB31006CC" TargetMode="External"/><Relationship Id="rId82" Type="http://schemas.openxmlformats.org/officeDocument/2006/relationships/hyperlink" Target="http://publicreports.dpb.virginia.gov/rdPage.aspx?rdReport=OB_DocView&amp;Param1=D30F6BA3-D6FC-4C72-B79E-4B8CFA58C069" TargetMode="External"/><Relationship Id="rId152" Type="http://schemas.openxmlformats.org/officeDocument/2006/relationships/hyperlink" Target="http://publicreports.dpb.virginia.gov/rdPage.aspx?rdReport=OB_DocView&amp;Param1=5AAE70A8-6FA6-4BFC-A4CE-F11D2AC9DD1E" TargetMode="External"/><Relationship Id="rId173" Type="http://schemas.openxmlformats.org/officeDocument/2006/relationships/hyperlink" Target="http://publicreports.dpb.virginia.gov/rdPage.aspx?rdReport=OB_DocView&amp;Param1=6F04C55E-1311-4B4F-B707-8AB90A67CE29" TargetMode="External"/><Relationship Id="rId194" Type="http://schemas.openxmlformats.org/officeDocument/2006/relationships/hyperlink" Target="http://publicreports.dpb.virginia.gov/rdPage.aspx?rdReport=OB_DocView&amp;Param1=3A8A33D4-BF16-4354-A386-C8C49B29BEED" TargetMode="External"/><Relationship Id="rId199" Type="http://schemas.openxmlformats.org/officeDocument/2006/relationships/hyperlink" Target="http://publicreports.dpb.virginia.gov/rdPage.aspx?rdReport=OB_DocView&amp;Param1=4F4A6392-F5A6-4CF4-ACEE-315BC805D746" TargetMode="External"/><Relationship Id="rId203" Type="http://schemas.openxmlformats.org/officeDocument/2006/relationships/hyperlink" Target="http://publicreports.dpb.virginia.gov/rdPage.aspx?rdReport=OB_DocView&amp;Param1=1FEC3176-BD8A-425A-A7FC-A1BFB142D9B8" TargetMode="External"/><Relationship Id="rId208" Type="http://schemas.openxmlformats.org/officeDocument/2006/relationships/hyperlink" Target="http://publicreports.dpb.virginia.gov/rdPage.aspx?rdReport=OB_DocView&amp;Param1=F4CA90F3-F03F-4A80-A28E-07DE8F2AEF00" TargetMode="External"/><Relationship Id="rId19" Type="http://schemas.openxmlformats.org/officeDocument/2006/relationships/hyperlink" Target="http://publicreports.dpb.virginia.gov/rdPage.aspx?rdReport=OB_DocView&amp;Param1=DDC8EECA-1EF8-44A6-BD38-9AA262173F6F" TargetMode="External"/><Relationship Id="rId14" Type="http://schemas.openxmlformats.org/officeDocument/2006/relationships/hyperlink" Target="http://publicreports.dpb.virginia.gov/rdPage.aspx?rdReport=OB_DocView&amp;Param1=072599D9-73C7-42B6-BCF2-2F248E75754D" TargetMode="External"/><Relationship Id="rId30" Type="http://schemas.openxmlformats.org/officeDocument/2006/relationships/hyperlink" Target="http://publicreports.dpb.virginia.gov/rdPage.aspx?rdReport=OB_DocView&amp;Param1=F4186CDE-54F8-41A7-9C27-1A91AF16F465" TargetMode="External"/><Relationship Id="rId35" Type="http://schemas.openxmlformats.org/officeDocument/2006/relationships/hyperlink" Target="http://publicreports.dpb.virginia.gov/rdPage.aspx?rdReport=OB_DocView&amp;Param1=C065BBD2-BF48-4E1E-A35F-1FEDF090B17B" TargetMode="External"/><Relationship Id="rId56" Type="http://schemas.openxmlformats.org/officeDocument/2006/relationships/hyperlink" Target="http://publicreports.dpb.virginia.gov/rdPage.aspx?rdReport=OB_DocView&amp;Param1=44052C2E-0CE4-458A-A2F0-6C4AC5F36DAE" TargetMode="External"/><Relationship Id="rId77" Type="http://schemas.openxmlformats.org/officeDocument/2006/relationships/hyperlink" Target="http://publicreports.dpb.virginia.gov/rdPage.aspx?rdReport=OB_DocView&amp;Param1=1DDDD6C4-B68B-4E87-B888-9C07C482578A" TargetMode="External"/><Relationship Id="rId100" Type="http://schemas.openxmlformats.org/officeDocument/2006/relationships/hyperlink" Target="http://publicreports.dpb.virginia.gov/rdPage.aspx?rdReport=OB_DocView&amp;Param1=9FE561A4-F439-438F-8A20-B81720CAAA40" TargetMode="External"/><Relationship Id="rId105" Type="http://schemas.openxmlformats.org/officeDocument/2006/relationships/hyperlink" Target="http://publicreports.dpb.virginia.gov/rdPage.aspx?rdReport=OB_DocView&amp;Param1=91B52859-7CDE-4D89-A56A-70E8EF372E82" TargetMode="External"/><Relationship Id="rId126" Type="http://schemas.openxmlformats.org/officeDocument/2006/relationships/hyperlink" Target="http://publicreports.dpb.virginia.gov/rdPage.aspx?rdReport=OB_DocView&amp;Param1=9BFEDF9D-4F01-4E8F-8023-F5DF1B0B02BD" TargetMode="External"/><Relationship Id="rId147" Type="http://schemas.openxmlformats.org/officeDocument/2006/relationships/hyperlink" Target="http://publicreports.dpb.virginia.gov/rdPage.aspx?rdReport=OB_DocView&amp;Param1=1E6F2D36-14AA-438C-A0CE-09BCCFB4BE50" TargetMode="External"/><Relationship Id="rId168" Type="http://schemas.openxmlformats.org/officeDocument/2006/relationships/hyperlink" Target="http://publicreports.dpb.virginia.gov/rdPage.aspx?rdReport=OB_DocView&amp;Param1=0813BF68-4EE3-4AF9-A76C-4081F4A5D8A3" TargetMode="External"/><Relationship Id="rId8" Type="http://schemas.openxmlformats.org/officeDocument/2006/relationships/hyperlink" Target="http://publicreports.dpb.virginia.gov/rdPage.aspx?rdReport=OB_DocView&amp;Param1=7A35E3F4-2FDD-471E-9D7C-D3CABDDE4602" TargetMode="External"/><Relationship Id="rId51" Type="http://schemas.openxmlformats.org/officeDocument/2006/relationships/hyperlink" Target="http://publicreports.dpb.virginia.gov/rdPage.aspx?rdReport=OB_DocView&amp;Param1=C7C8F205-BB2B-4C54-89CE-D081217CF29B" TargetMode="External"/><Relationship Id="rId72" Type="http://schemas.openxmlformats.org/officeDocument/2006/relationships/hyperlink" Target="http://publicreports.dpb.virginia.gov/rdPage.aspx?rdReport=OB_DocView&amp;Param1=E32CB8FB-4801-44E7-BDC2-82361A74BBFC" TargetMode="External"/><Relationship Id="rId93" Type="http://schemas.openxmlformats.org/officeDocument/2006/relationships/hyperlink" Target="http://publicreports.dpb.virginia.gov/rdPage.aspx?rdReport=OB_DocView&amp;Param1=DD888EEB-F3AD-4E38-826C-01FB5B585385" TargetMode="External"/><Relationship Id="rId98" Type="http://schemas.openxmlformats.org/officeDocument/2006/relationships/hyperlink" Target="http://publicreports.dpb.virginia.gov/rdPage.aspx?rdReport=OB_DocView&amp;Param1=F20E0ADA-6FD4-49BD-B4ED-2BA22D2558C5" TargetMode="External"/><Relationship Id="rId121" Type="http://schemas.openxmlformats.org/officeDocument/2006/relationships/hyperlink" Target="http://publicreports.dpb.virginia.gov/rdPage.aspx?rdReport=OB_DocView&amp;Param1=11ACB72F-1DCC-4684-A17C-FFCEBAA94A33" TargetMode="External"/><Relationship Id="rId142" Type="http://schemas.openxmlformats.org/officeDocument/2006/relationships/hyperlink" Target="http://publicreports.dpb.virginia.gov/rdPage.aspx?rdReport=OB_DocView&amp;Param1=7B72CBD2-2B39-47D8-95BE-17E836B57324" TargetMode="External"/><Relationship Id="rId163" Type="http://schemas.openxmlformats.org/officeDocument/2006/relationships/hyperlink" Target="http://publicreports.dpb.virginia.gov/rdPage.aspx?rdReport=OB_DocView&amp;Param1=5C1162F8-35BD-43CB-B839-97CCEB750FC8" TargetMode="External"/><Relationship Id="rId184" Type="http://schemas.openxmlformats.org/officeDocument/2006/relationships/hyperlink" Target="http://publicreports.dpb.virginia.gov/rdPage.aspx?rdReport=OB_DocView&amp;Param1=BDA59E6C-59CA-43C4-B319-EED11E4E776D" TargetMode="External"/><Relationship Id="rId189" Type="http://schemas.openxmlformats.org/officeDocument/2006/relationships/hyperlink" Target="http://publicreports.dpb.virginia.gov/rdPage.aspx?rdReport=OB_DocView&amp;Param1=4220E889-2DFC-4E01-8C62-DAD9EE459B43" TargetMode="External"/><Relationship Id="rId3" Type="http://schemas.openxmlformats.org/officeDocument/2006/relationships/hyperlink" Target="http://publicreports.dpb.virginia.gov/rdPage.aspx?rdReport=OB_DocView&amp;Param1=2E202031-AB5F-4FAD-BFBB-10F466276300" TargetMode="External"/><Relationship Id="rId25" Type="http://schemas.openxmlformats.org/officeDocument/2006/relationships/hyperlink" Target="http://publicreports.dpb.virginia.gov/rdPage.aspx?rdReport=OB_DocView&amp;Param1=5A39114C-1190-4D89-95BF-CBB9ADB9C4BE" TargetMode="External"/><Relationship Id="rId46" Type="http://schemas.openxmlformats.org/officeDocument/2006/relationships/hyperlink" Target="http://publicreports.dpb.virginia.gov/rdPage.aspx?rdReport=OB_DocView&amp;Param1=115F22CD-010C-4623-AE75-47F3A65902AD" TargetMode="External"/><Relationship Id="rId67" Type="http://schemas.openxmlformats.org/officeDocument/2006/relationships/hyperlink" Target="http://publicreports.dpb.virginia.gov/rdPage.aspx?rdReport=OB_DocView&amp;Param1=BE20222D-2C1A-4A46-B719-68C6D50CF55A" TargetMode="External"/><Relationship Id="rId116" Type="http://schemas.openxmlformats.org/officeDocument/2006/relationships/hyperlink" Target="http://publicreports.dpb.virginia.gov/rdPage.aspx?rdReport=OB_DocView&amp;Param1=521748F0-1E66-4B6A-A5F7-6BC409A2B54B" TargetMode="External"/><Relationship Id="rId137" Type="http://schemas.openxmlformats.org/officeDocument/2006/relationships/hyperlink" Target="http://publicreports.dpb.virginia.gov/rdPage.aspx?rdReport=OB_DocView&amp;Param1=C3AEBF95-CB43-4FD5-BCCC-6C15125CCD5B" TargetMode="External"/><Relationship Id="rId158" Type="http://schemas.openxmlformats.org/officeDocument/2006/relationships/hyperlink" Target="http://publicreports.dpb.virginia.gov/rdPage.aspx?rdReport=OB_DocView&amp;Param1=DBBA65EE-2241-49DC-93C6-DC531AC56910" TargetMode="External"/><Relationship Id="rId20" Type="http://schemas.openxmlformats.org/officeDocument/2006/relationships/hyperlink" Target="http://publicreports.dpb.virginia.gov/rdPage.aspx?rdReport=OB_DocView&amp;Param1=D74273DC-FC5D-4E45-8EEE-D913944089DC" TargetMode="External"/><Relationship Id="rId41" Type="http://schemas.openxmlformats.org/officeDocument/2006/relationships/hyperlink" Target="http://publicreports.dpb.virginia.gov/rdPage.aspx?rdReport=OB_DocView&amp;Param1=40BD8A36-7826-4893-8722-97F96A3A4312" TargetMode="External"/><Relationship Id="rId62" Type="http://schemas.openxmlformats.org/officeDocument/2006/relationships/hyperlink" Target="http://publicreports.dpb.virginia.gov/rdPage.aspx?rdReport=OB_DocView&amp;Param1=FA0A0A18-B935-43FF-AC7B-181BA3FDDDF7" TargetMode="External"/><Relationship Id="rId83" Type="http://schemas.openxmlformats.org/officeDocument/2006/relationships/hyperlink" Target="http://publicreports.dpb.virginia.gov/rdPage.aspx?rdReport=OB_DocView&amp;Param1=4619EDCA-D9EA-4713-A443-689426BDDEE9" TargetMode="External"/><Relationship Id="rId88" Type="http://schemas.openxmlformats.org/officeDocument/2006/relationships/hyperlink" Target="http://publicreports.dpb.virginia.gov/rdPage.aspx?rdReport=OB_DocView&amp;Param1=97524363-7737-4DD6-B97E-D0B012653DE1" TargetMode="External"/><Relationship Id="rId111" Type="http://schemas.openxmlformats.org/officeDocument/2006/relationships/hyperlink" Target="http://publicreports.dpb.virginia.gov/rdPage.aspx?rdReport=OB_DocView&amp;Param1=7630EE5A-16B6-428D-A3FC-CB8B88EA316E" TargetMode="External"/><Relationship Id="rId132" Type="http://schemas.openxmlformats.org/officeDocument/2006/relationships/hyperlink" Target="http://publicreports.dpb.virginia.gov/rdPage.aspx?rdReport=OB_DocView&amp;Param1=9596AAEB-229B-4A95-B630-88A8CA33AE68" TargetMode="External"/><Relationship Id="rId153" Type="http://schemas.openxmlformats.org/officeDocument/2006/relationships/hyperlink" Target="http://publicreports.dpb.virginia.gov/rdPage.aspx?rdReport=OB_DocView&amp;Param1=31B45BB1-40F7-4BD0-B4A0-666DC23EB21A" TargetMode="External"/><Relationship Id="rId174" Type="http://schemas.openxmlformats.org/officeDocument/2006/relationships/hyperlink" Target="http://publicreports.dpb.virginia.gov/rdPage.aspx?rdReport=OB_DocView&amp;Param1=9A0BB950-7149-4FBD-AAC9-12B2A633AA86" TargetMode="External"/><Relationship Id="rId179" Type="http://schemas.openxmlformats.org/officeDocument/2006/relationships/hyperlink" Target="http://publicreports.dpb.virginia.gov/rdPage.aspx?rdReport=OB_DocView&amp;Param1=C224A49A-5058-4BC8-8EB7-E7FE5C0E98D8" TargetMode="External"/><Relationship Id="rId195" Type="http://schemas.openxmlformats.org/officeDocument/2006/relationships/hyperlink" Target="http://publicreports.dpb.virginia.gov/rdPage.aspx?rdReport=OB_DocView&amp;Param1=3A8A33D4-BF16-4354-A386-C8C49B29BEED" TargetMode="External"/><Relationship Id="rId209" Type="http://schemas.openxmlformats.org/officeDocument/2006/relationships/hyperlink" Target="http://publicreports.dpb.virginia.gov/rdPage.aspx?rdReport=OB_DocView&amp;Param1=B5302F7B-77A2-4CE8-8CEE-599332B6F774" TargetMode="External"/><Relationship Id="rId190" Type="http://schemas.openxmlformats.org/officeDocument/2006/relationships/hyperlink" Target="http://publicreports.dpb.virginia.gov/rdPage.aspx?rdReport=OB_DocView&amp;Param1=AD5C94FF-754D-4615-ACE3-118774F8CD3A" TargetMode="External"/><Relationship Id="rId204" Type="http://schemas.openxmlformats.org/officeDocument/2006/relationships/hyperlink" Target="http://publicreports.dpb.virginia.gov/rdPage.aspx?rdReport=OB_DocView&amp;Param1=FCC1DCD0-161B-4E95-B8C2-88615FAC1FDD" TargetMode="External"/><Relationship Id="rId15" Type="http://schemas.openxmlformats.org/officeDocument/2006/relationships/hyperlink" Target="http://publicreports.dpb.virginia.gov/rdPage.aspx?rdReport=OB_DocView&amp;Param1=74AF72B5-75C6-4F9A-B515-3217525B4712" TargetMode="External"/><Relationship Id="rId36" Type="http://schemas.openxmlformats.org/officeDocument/2006/relationships/hyperlink" Target="http://publicreports.dpb.virginia.gov/rdPage.aspx?rdReport=OB_DocView&amp;Param1=8841F06E-4BF6-42A1-9D2E-BE5C82DB29CD" TargetMode="External"/><Relationship Id="rId57" Type="http://schemas.openxmlformats.org/officeDocument/2006/relationships/hyperlink" Target="http://publicreports.dpb.virginia.gov/rdPage.aspx?rdReport=OB_DocView&amp;Param1=3C44E102-4D75-4E37-8AFC-CFA5A761DAA2" TargetMode="External"/><Relationship Id="rId106" Type="http://schemas.openxmlformats.org/officeDocument/2006/relationships/hyperlink" Target="http://publicreports.dpb.virginia.gov/rdPage.aspx?rdReport=OB_DocView&amp;Param1=C7C9C439-18F1-4D65-A739-57E24746D6A2" TargetMode="External"/><Relationship Id="rId127" Type="http://schemas.openxmlformats.org/officeDocument/2006/relationships/hyperlink" Target="http://publicreports.dpb.virginia.gov/rdPage.aspx?rdReport=OB_DocView&amp;Param1=CACFB495-2F85-4273-9A14-2D9226DA78ED" TargetMode="External"/><Relationship Id="rId10" Type="http://schemas.openxmlformats.org/officeDocument/2006/relationships/hyperlink" Target="http://publicreports.dpb.virginia.gov/rdPage.aspx?rdReport=OB_DocView&amp;Param1=1D66F2CC-4D12-47E7-B53B-794BB4E3E596" TargetMode="External"/><Relationship Id="rId31" Type="http://schemas.openxmlformats.org/officeDocument/2006/relationships/hyperlink" Target="http://publicreports.dpb.virginia.gov/rdPage.aspx?rdReport=OB_DocView&amp;Param1=44096A91-D6DC-4CF3-AD69-A95991538EF4" TargetMode="External"/><Relationship Id="rId52" Type="http://schemas.openxmlformats.org/officeDocument/2006/relationships/hyperlink" Target="http://publicreports.dpb.virginia.gov/rdPage.aspx?rdReport=OB_DocView&amp;Param1=C7C8F205-BB2B-4C54-89CE-D081217CF29B" TargetMode="External"/><Relationship Id="rId73" Type="http://schemas.openxmlformats.org/officeDocument/2006/relationships/hyperlink" Target="http://publicreports.dpb.virginia.gov/rdPage.aspx?rdReport=OB_DocView&amp;Param1=7EE8DDFB-000D-4F21-894B-FE6725813727" TargetMode="External"/><Relationship Id="rId78" Type="http://schemas.openxmlformats.org/officeDocument/2006/relationships/hyperlink" Target="http://publicreports.dpb.virginia.gov/rdPage.aspx?rdReport=OB_DocView&amp;Param1=5AEB81F7-9139-4C98-8219-31082611F6E7" TargetMode="External"/><Relationship Id="rId94" Type="http://schemas.openxmlformats.org/officeDocument/2006/relationships/hyperlink" Target="http://publicreports.dpb.virginia.gov/rdPage.aspx?rdReport=OB_DocView&amp;Param1=7E79BE2B-12DB-46B4-B1C6-1DA37A6F590A" TargetMode="External"/><Relationship Id="rId99" Type="http://schemas.openxmlformats.org/officeDocument/2006/relationships/hyperlink" Target="http://publicreports.dpb.virginia.gov/rdPage.aspx?rdReport=OB_DocView&amp;Param1=C2ED4D5A-179D-4130-BA8E-25F23FE1E49E" TargetMode="External"/><Relationship Id="rId101" Type="http://schemas.openxmlformats.org/officeDocument/2006/relationships/hyperlink" Target="http://publicreports.dpb.virginia.gov/rdPage.aspx?rdReport=OB_DocView&amp;Param1=A91EC65D-432E-4A7D-B63C-5A2FDD4134CC" TargetMode="External"/><Relationship Id="rId122" Type="http://schemas.openxmlformats.org/officeDocument/2006/relationships/hyperlink" Target="http://publicreports.dpb.virginia.gov/rdPage.aspx?rdReport=OB_DocView&amp;Param1=4473561C-3C40-41D3-A56A-D6356E77E5E9" TargetMode="External"/><Relationship Id="rId143" Type="http://schemas.openxmlformats.org/officeDocument/2006/relationships/hyperlink" Target="http://publicreports.dpb.virginia.gov/rdPage.aspx?rdReport=OB_DocView&amp;Param1=D65B09A4-E608-4BA8-84B9-0763BB1AC98B" TargetMode="External"/><Relationship Id="rId148" Type="http://schemas.openxmlformats.org/officeDocument/2006/relationships/hyperlink" Target="http://publicreports.dpb.virginia.gov/rdPage.aspx?rdReport=OB_DocView&amp;Param1=EA24287F-6958-4B28-8E39-4E61FFA097D5" TargetMode="External"/><Relationship Id="rId164" Type="http://schemas.openxmlformats.org/officeDocument/2006/relationships/hyperlink" Target="http://publicreports.dpb.virginia.gov/rdPage.aspx?rdReport=OB_DocView&amp;Param1=7ABA133C-C48C-4C12-BE3D-21EB53AD76E4" TargetMode="External"/><Relationship Id="rId169" Type="http://schemas.openxmlformats.org/officeDocument/2006/relationships/hyperlink" Target="http://publicreports.dpb.virginia.gov/rdPage.aspx?rdReport=OB_DocView&amp;Param1=F8DD5372-900C-437E-9C23-20786557C5EF" TargetMode="External"/><Relationship Id="rId185" Type="http://schemas.openxmlformats.org/officeDocument/2006/relationships/hyperlink" Target="http://publicreports.dpb.virginia.gov/rdPage.aspx?rdReport=OB_DocView&amp;Param1=299075DF-6BD9-4447-893D-B317241BE35F" TargetMode="External"/><Relationship Id="rId4" Type="http://schemas.openxmlformats.org/officeDocument/2006/relationships/hyperlink" Target="http://publicreports.dpb.virginia.gov/rdPage.aspx?rdReport=OB_DocView&amp;Param1=457B3268-278D-42A6-B3FA-8B419BC9CEEC" TargetMode="External"/><Relationship Id="rId9" Type="http://schemas.openxmlformats.org/officeDocument/2006/relationships/hyperlink" Target="http://publicreports.dpb.virginia.gov/rdPage.aspx?rdReport=OB_DocView&amp;Param1=7B519230-29A9-4414-915D-F712E1FE8E71" TargetMode="External"/><Relationship Id="rId180" Type="http://schemas.openxmlformats.org/officeDocument/2006/relationships/hyperlink" Target="http://publicreports.dpb.virginia.gov/rdPage.aspx?rdReport=OB_DocView&amp;Param1=DC3F0710-61C8-4D4A-80F3-DA82C17FAFA4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http://publicreports.dpb.virginia.gov/rdPage.aspx?rdReport=OB_DocView&amp;Param1=C6817051-8D9B-4311-BDFF-F32F88674CEB" TargetMode="External"/><Relationship Id="rId47" Type="http://schemas.openxmlformats.org/officeDocument/2006/relationships/hyperlink" Target="http://publicreports.dpb.virginia.gov/rdPage.aspx?rdReport=OB_DocView&amp;Param1=3ED5288F-D36B-4208-9A49-222DE37782BF" TargetMode="External"/><Relationship Id="rId68" Type="http://schemas.openxmlformats.org/officeDocument/2006/relationships/hyperlink" Target="http://publicreports.dpb.virginia.gov/rdPage.aspx?rdReport=OB_DocView&amp;Param1=8336FC3E-631D-4E2C-9537-3C2A7C0548AB" TargetMode="External"/><Relationship Id="rId89" Type="http://schemas.openxmlformats.org/officeDocument/2006/relationships/hyperlink" Target="http://publicreports.dpb.virginia.gov/rdPage.aspx?rdReport=OB_DocView&amp;Param1=2E46ADC4-3561-4DED-AFDC-669B9A76E56C" TargetMode="External"/><Relationship Id="rId112" Type="http://schemas.openxmlformats.org/officeDocument/2006/relationships/hyperlink" Target="http://publicreports.dpb.virginia.gov/rdPage.aspx?rdReport=OB_DocView&amp;Param1=A5F0C8D4-BCDA-4932-9E4A-3951563B3CD5" TargetMode="External"/><Relationship Id="rId133" Type="http://schemas.openxmlformats.org/officeDocument/2006/relationships/hyperlink" Target="http://publicreports.dpb.virginia.gov/rdPage.aspx?rdReport=OB_DocView&amp;Param1=F4C6047A-BFF3-4B50-801D-D195D42C1FC6" TargetMode="External"/><Relationship Id="rId154" Type="http://schemas.openxmlformats.org/officeDocument/2006/relationships/hyperlink" Target="http://publicreports.dpb.virginia.gov/rdPage.aspx?rdReport=OB_DocView&amp;Param1=C9454E30-A3D4-4970-8224-A0A858A3AED5" TargetMode="External"/><Relationship Id="rId175" Type="http://schemas.openxmlformats.org/officeDocument/2006/relationships/hyperlink" Target="http://publicreports.dpb.virginia.gov/rdPage.aspx?rdReport=OB_DocView&amp;Param1=84E320C4-42FD-4B5D-9B0B-636FAD8B36C2" TargetMode="External"/><Relationship Id="rId196" Type="http://schemas.openxmlformats.org/officeDocument/2006/relationships/hyperlink" Target="http://publicreports.dpb.virginia.gov/rdPage.aspx?rdReport=OB_DocView&amp;Param1=3A8A33D4-BF16-4354-A386-C8C49B29BEED" TargetMode="External"/><Relationship Id="rId200" Type="http://schemas.openxmlformats.org/officeDocument/2006/relationships/hyperlink" Target="http://publicreports.dpb.virginia.gov/rdPage.aspx?rdReport=OB_DocView&amp;Param1=38D3B74C-5D5B-4F7E-942D-CC1C75DF9B22" TargetMode="External"/><Relationship Id="rId16" Type="http://schemas.openxmlformats.org/officeDocument/2006/relationships/hyperlink" Target="http://publicreports.dpb.virginia.gov/rdPage.aspx?rdReport=OB_DocView&amp;Param1=A0E910DB-2BD8-4E1A-AA3C-77F9E49B7717" TargetMode="External"/><Relationship Id="rId37" Type="http://schemas.openxmlformats.org/officeDocument/2006/relationships/hyperlink" Target="http://publicreports.dpb.virginia.gov/rdPage.aspx?rdReport=OB_DocView&amp;Param1=8EAB138E-0315-47AC-8E75-FCADDFB98446" TargetMode="External"/><Relationship Id="rId58" Type="http://schemas.openxmlformats.org/officeDocument/2006/relationships/hyperlink" Target="http://publicreports.dpb.virginia.gov/rdPage.aspx?rdReport=OB_DocView&amp;Param1=112B9FC8-6B07-4B4E-BA68-8B60DA52E6E1" TargetMode="External"/><Relationship Id="rId79" Type="http://schemas.openxmlformats.org/officeDocument/2006/relationships/hyperlink" Target="http://publicreports.dpb.virginia.gov/rdPage.aspx?rdReport=OB_DocView&amp;Param1=1E91934F-BE59-49D7-BC10-0CF73D251F93" TargetMode="External"/><Relationship Id="rId102" Type="http://schemas.openxmlformats.org/officeDocument/2006/relationships/hyperlink" Target="http://publicreports.dpb.virginia.gov/rdPage.aspx?rdReport=OB_DocView&amp;Param1=612C221B-805F-42DA-BA60-53443CAD7A52" TargetMode="External"/><Relationship Id="rId123" Type="http://schemas.openxmlformats.org/officeDocument/2006/relationships/hyperlink" Target="http://publicreports.dpb.virginia.gov/rdPage.aspx?rdReport=OB_DocView&amp;Param1=2C661DB1-CD13-4A7F-88E3-AADF3BE869FC" TargetMode="External"/><Relationship Id="rId144" Type="http://schemas.openxmlformats.org/officeDocument/2006/relationships/hyperlink" Target="http://publicreports.dpb.virginia.gov/rdPage.aspx?rdReport=OB_DocView&amp;Param1=6E28CBA8-DCBF-42EF-8D48-40ABBB696DF2" TargetMode="External"/><Relationship Id="rId90" Type="http://schemas.openxmlformats.org/officeDocument/2006/relationships/hyperlink" Target="http://publicreports.dpb.virginia.gov/rdPage.aspx?rdReport=OB_DocView&amp;Param1=8AECBE13-6708-44EE-A276-125098F39099" TargetMode="External"/><Relationship Id="rId165" Type="http://schemas.openxmlformats.org/officeDocument/2006/relationships/hyperlink" Target="http://publicreports.dpb.virginia.gov/rdPage.aspx?rdReport=OB_DocView&amp;Param1=C6929EFD-50F9-486A-820F-6344BE38A551" TargetMode="External"/><Relationship Id="rId186" Type="http://schemas.openxmlformats.org/officeDocument/2006/relationships/hyperlink" Target="http://publicreports.dpb.virginia.gov/rdPage.aspx?rdReport=OB_DocView&amp;Param1=3CF8C104-ED5C-4D02-BF42-32E8AAC3042E" TargetMode="External"/><Relationship Id="rId211" Type="http://schemas.openxmlformats.org/officeDocument/2006/relationships/table" Target="../tables/table1.xml"/><Relationship Id="rId27" Type="http://schemas.openxmlformats.org/officeDocument/2006/relationships/hyperlink" Target="http://publicreports.dpb.virginia.gov/rdPage.aspx?rdReport=OB_DocView&amp;Param1=DE2E3951-AE4A-4C21-A990-36C437B200AF" TargetMode="External"/><Relationship Id="rId48" Type="http://schemas.openxmlformats.org/officeDocument/2006/relationships/hyperlink" Target="http://publicreports.dpb.virginia.gov/rdPage.aspx?rdReport=OB_DocView&amp;Param1=3ED5288F-D36B-4208-9A49-222DE37782BF" TargetMode="External"/><Relationship Id="rId69" Type="http://schemas.openxmlformats.org/officeDocument/2006/relationships/hyperlink" Target="http://publicreports.dpb.virginia.gov/rdPage.aspx?rdReport=OB_DocView&amp;Param1=A9452871-30F8-461E-9F9F-CC576D37C5C6" TargetMode="External"/><Relationship Id="rId113" Type="http://schemas.openxmlformats.org/officeDocument/2006/relationships/hyperlink" Target="http://publicreports.dpb.virginia.gov/rdPage.aspx?rdReport=OB_DocView&amp;Param1=4A877724-BAFF-4D8A-A58C-DE1BB35A1874" TargetMode="External"/><Relationship Id="rId134" Type="http://schemas.openxmlformats.org/officeDocument/2006/relationships/hyperlink" Target="http://publicreports.dpb.virginia.gov/rdPage.aspx?rdReport=OB_DocView&amp;Param1=3F07B78C-7C06-448E-A7CE-F8DB45FAACCC" TargetMode="External"/><Relationship Id="rId80" Type="http://schemas.openxmlformats.org/officeDocument/2006/relationships/hyperlink" Target="http://publicreports.dpb.virginia.gov/rdPage.aspx?rdReport=OB_DocView&amp;Param1=7A02B3CA-5DDA-4B50-BFB7-9AF46FB0330A" TargetMode="External"/><Relationship Id="rId155" Type="http://schemas.openxmlformats.org/officeDocument/2006/relationships/hyperlink" Target="http://publicreports.dpb.virginia.gov/rdPage.aspx?rdReport=OB_DocView&amp;Param1=92B08DCD-E39B-4570-8D84-2741746E08D8" TargetMode="External"/><Relationship Id="rId176" Type="http://schemas.openxmlformats.org/officeDocument/2006/relationships/hyperlink" Target="http://publicreports.dpb.virginia.gov/rdPage.aspx?rdReport=OB_DocView&amp;Param1=84E320C4-42FD-4B5D-9B0B-636FAD8B36C2" TargetMode="External"/><Relationship Id="rId197" Type="http://schemas.openxmlformats.org/officeDocument/2006/relationships/hyperlink" Target="http://publicreports.dpb.virginia.gov/rdPage.aspx?rdReport=OB_DocView&amp;Param1=3A8A33D4-BF16-4354-A386-C8C49B29BEED" TargetMode="External"/><Relationship Id="rId201" Type="http://schemas.openxmlformats.org/officeDocument/2006/relationships/hyperlink" Target="http://publicreports.dpb.virginia.gov/rdPage.aspx?rdReport=OB_DocView&amp;Param1=0580A474-C55D-4DE0-A49B-5A655665A5E2" TargetMode="External"/><Relationship Id="rId17" Type="http://schemas.openxmlformats.org/officeDocument/2006/relationships/hyperlink" Target="http://publicreports.dpb.virginia.gov/rdPage.aspx?rdReport=OB_DocView&amp;Param1=C1BC9B78-0D5A-41D0-997D-7AC4975EABA4" TargetMode="External"/><Relationship Id="rId38" Type="http://schemas.openxmlformats.org/officeDocument/2006/relationships/hyperlink" Target="http://publicreports.dpb.virginia.gov/rdPage.aspx?rdReport=OB_DocView&amp;Param1=907FAD35-50D4-4921-99BF-F21C8EB056F9" TargetMode="External"/><Relationship Id="rId59" Type="http://schemas.openxmlformats.org/officeDocument/2006/relationships/hyperlink" Target="http://publicreports.dpb.virginia.gov/rdPage.aspx?rdReport=OB_DocView&amp;Param1=7A9F409B-307D-4D1D-B104-11B06ACA2B79" TargetMode="External"/><Relationship Id="rId103" Type="http://schemas.openxmlformats.org/officeDocument/2006/relationships/hyperlink" Target="http://publicreports.dpb.virginia.gov/rdPage.aspx?rdReport=OB_DocView&amp;Param1=B19C75C2-D312-4084-B0EE-6DAEE1049BF4" TargetMode="External"/><Relationship Id="rId124" Type="http://schemas.openxmlformats.org/officeDocument/2006/relationships/hyperlink" Target="http://publicreports.dpb.virginia.gov/rdPage.aspx?rdReport=OB_DocView&amp;Param1=833C3166-C596-4F5B-ACBC-9EE0F234D922" TargetMode="External"/><Relationship Id="rId70" Type="http://schemas.openxmlformats.org/officeDocument/2006/relationships/hyperlink" Target="http://publicreports.dpb.virginia.gov/rdPage.aspx?rdReport=OB_DocView&amp;Param1=AE34AED4-FC41-408F-BE5F-E662EC78FE93" TargetMode="External"/><Relationship Id="rId91" Type="http://schemas.openxmlformats.org/officeDocument/2006/relationships/hyperlink" Target="http://publicreports.dpb.virginia.gov/rdPage.aspx?rdReport=OB_DocView&amp;Param1=61C375FF-3967-411D-A675-DEC0EE8B31F1" TargetMode="External"/><Relationship Id="rId145" Type="http://schemas.openxmlformats.org/officeDocument/2006/relationships/hyperlink" Target="http://publicreports.dpb.virginia.gov/rdPage.aspx?rdReport=OB_DocView&amp;Param1=1F1F9612-AD05-4E68-AA7A-A6D78E3F6CBA" TargetMode="External"/><Relationship Id="rId166" Type="http://schemas.openxmlformats.org/officeDocument/2006/relationships/hyperlink" Target="http://publicreports.dpb.virginia.gov/rdPage.aspx?rdReport=OB_DocView&amp;Param1=B1D402CC-1267-42EA-9C10-1AD843F8F811" TargetMode="External"/><Relationship Id="rId187" Type="http://schemas.openxmlformats.org/officeDocument/2006/relationships/hyperlink" Target="http://publicreports.dpb.virginia.gov/rdPage.aspx?rdReport=OB_DocView&amp;Param1=E16A5F8A-0664-4042-866B-D86C1D6AE1E4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8" Type="http://schemas.openxmlformats.org/officeDocument/2006/relationships/hyperlink" Target="http://publicreports.dpb.virginia.gov/rdPage.aspx?rdReport=OB_DocView&amp;Param1=CEE4FF89-C41B-4144-AF69-C34D468E6886" TargetMode="External"/><Relationship Id="rId49" Type="http://schemas.openxmlformats.org/officeDocument/2006/relationships/hyperlink" Target="http://publicreports.dpb.virginia.gov/rdPage.aspx?rdReport=OB_DocView&amp;Param1=3ED5288F-D36B-4208-9A49-222DE37782BF" TargetMode="External"/><Relationship Id="rId114" Type="http://schemas.openxmlformats.org/officeDocument/2006/relationships/hyperlink" Target="http://publicreports.dpb.virginia.gov/rdPage.aspx?rdReport=OB_DocView&amp;Param1=BE9F04A8-8787-4616-9413-BC1F6B286288" TargetMode="External"/><Relationship Id="rId60" Type="http://schemas.openxmlformats.org/officeDocument/2006/relationships/hyperlink" Target="http://publicreports.dpb.virginia.gov/rdPage.aspx?rdReport=OB_DocView&amp;Param1=4BB1E1E7-BF99-4986-B6CC-DB2BD1B26E8D" TargetMode="External"/><Relationship Id="rId81" Type="http://schemas.openxmlformats.org/officeDocument/2006/relationships/hyperlink" Target="http://publicreports.dpb.virginia.gov/rdPage.aspx?rdReport=OB_DocView&amp;Param1=EC8722CD-35AF-4748-A7F8-9435CBA0D8BB" TargetMode="External"/><Relationship Id="rId135" Type="http://schemas.openxmlformats.org/officeDocument/2006/relationships/hyperlink" Target="http://publicreports.dpb.virginia.gov/rdPage.aspx?rdReport=OB_DocView&amp;Param1=D7E92FB2-F0E9-4DDF-A223-4740C3B2B31B" TargetMode="External"/><Relationship Id="rId156" Type="http://schemas.openxmlformats.org/officeDocument/2006/relationships/hyperlink" Target="http://publicreports.dpb.virginia.gov/rdPage.aspx?rdReport=OB_DocView&amp;Param1=F60561A7-5CD6-4039-B28C-4A3EE5041F7F" TargetMode="External"/><Relationship Id="rId177" Type="http://schemas.openxmlformats.org/officeDocument/2006/relationships/hyperlink" Target="http://publicreports.dpb.virginia.gov/rdPage.aspx?rdReport=OB_DocView&amp;Param1=683A3D46-3F64-4EDB-AA58-87DE156EC65D" TargetMode="External"/><Relationship Id="rId198" Type="http://schemas.openxmlformats.org/officeDocument/2006/relationships/hyperlink" Target="http://publicreports.dpb.virginia.gov/rdPage.aspx?rdReport=OB_DocView&amp;Param1=F15EC120-2CA6-464A-AC0D-A455C41A2B64" TargetMode="External"/><Relationship Id="rId202" Type="http://schemas.openxmlformats.org/officeDocument/2006/relationships/hyperlink" Target="http://publicreports.dpb.virginia.gov/rdPage.aspx?rdReport=OB_DocView&amp;Param1=40DF13AD-CFB2-43BC-B510-DAE8F9DC6312" TargetMode="External"/><Relationship Id="rId18" Type="http://schemas.openxmlformats.org/officeDocument/2006/relationships/hyperlink" Target="http://publicreports.dpb.virginia.gov/rdPage.aspx?rdReport=OB_DocView&amp;Param1=3F2CE0A5-15AF-4EC4-9125-BDA014DB1796" TargetMode="External"/><Relationship Id="rId39" Type="http://schemas.openxmlformats.org/officeDocument/2006/relationships/hyperlink" Target="http://publicreports.dpb.virginia.gov/rdPage.aspx?rdReport=OB_DocView&amp;Param1=C376D99E-11D9-4694-8B81-D6EAAD3A5C42" TargetMode="External"/><Relationship Id="rId50" Type="http://schemas.openxmlformats.org/officeDocument/2006/relationships/hyperlink" Target="http://publicreports.dpb.virginia.gov/rdPage.aspx?rdReport=OB_DocView&amp;Param1=3ED5288F-D36B-4208-9A49-222DE37782BF" TargetMode="External"/><Relationship Id="rId104" Type="http://schemas.openxmlformats.org/officeDocument/2006/relationships/hyperlink" Target="http://publicreports.dpb.virginia.gov/rdPage.aspx?rdReport=OB_DocView&amp;Param1=48E07636-ACE9-49AD-8600-24485DEEACD0" TargetMode="External"/><Relationship Id="rId125" Type="http://schemas.openxmlformats.org/officeDocument/2006/relationships/hyperlink" Target="http://publicreports.dpb.virginia.gov/rdPage.aspx?rdReport=OB_DocView&amp;Param1=3813109C-562B-4730-B61A-87442207C6E3" TargetMode="External"/><Relationship Id="rId146" Type="http://schemas.openxmlformats.org/officeDocument/2006/relationships/hyperlink" Target="http://publicreports.dpb.virginia.gov/rdPage.aspx?rdReport=OB_DocView&amp;Param1=9F0B577B-68A1-41F1-9647-94A6AC870002" TargetMode="External"/><Relationship Id="rId167" Type="http://schemas.openxmlformats.org/officeDocument/2006/relationships/hyperlink" Target="http://publicreports.dpb.virginia.gov/rdPage.aspx?rdReport=OB_DocView&amp;Param1=7E12737F-ECFC-41CD-B97C-681C68B7C71E" TargetMode="External"/><Relationship Id="rId188" Type="http://schemas.openxmlformats.org/officeDocument/2006/relationships/hyperlink" Target="http://publicreports.dpb.virginia.gov/rdPage.aspx?rdReport=OB_DocView&amp;Param1=875D2D14-8651-4E92-B8C4-5B7193AF1486" TargetMode="External"/><Relationship Id="rId71" Type="http://schemas.openxmlformats.org/officeDocument/2006/relationships/hyperlink" Target="http://publicreports.dpb.virginia.gov/rdPage.aspx?rdReport=OB_DocView&amp;Param1=687808A9-1019-4160-A3A2-9CAE1721ADA5" TargetMode="External"/><Relationship Id="rId92" Type="http://schemas.openxmlformats.org/officeDocument/2006/relationships/hyperlink" Target="http://publicreports.dpb.virginia.gov/rdPage.aspx?rdReport=OB_DocView&amp;Param1=55A5E084-7558-4696-A6DF-104FB50FE03A" TargetMode="External"/><Relationship Id="rId2" Type="http://schemas.openxmlformats.org/officeDocument/2006/relationships/hyperlink" Target="http://publicreports.dpb.virginia.gov/rdPage.aspx?rdReport=OB_DocView&amp;Param1=EA3D095F-38D6-4FC9-867B-47DC57345635" TargetMode="External"/><Relationship Id="rId29" Type="http://schemas.openxmlformats.org/officeDocument/2006/relationships/hyperlink" Target="http://publicreports.dpb.virginia.gov/rdPage.aspx?rdReport=OB_DocView&amp;Param1=8409E3C8-B9D4-425A-9B78-331D27CBD110" TargetMode="External"/><Relationship Id="rId40" Type="http://schemas.openxmlformats.org/officeDocument/2006/relationships/hyperlink" Target="http://publicreports.dpb.virginia.gov/rdPage.aspx?rdReport=OB_DocView&amp;Param1=5007DA47-AE39-4D28-A419-B48525F30EB0" TargetMode="External"/><Relationship Id="rId115" Type="http://schemas.openxmlformats.org/officeDocument/2006/relationships/hyperlink" Target="http://publicreports.dpb.virginia.gov/rdPage.aspx?rdReport=OB_DocView&amp;Param1=E71AB368-0379-4E22-97D2-B5C90AAC52B7" TargetMode="External"/><Relationship Id="rId136" Type="http://schemas.openxmlformats.org/officeDocument/2006/relationships/hyperlink" Target="http://publicreports.dpb.virginia.gov/rdPage.aspx?rdReport=OB_DocView&amp;Param1=D26F7917-7ED8-4D69-9BC3-25F43D057CAE" TargetMode="External"/><Relationship Id="rId157" Type="http://schemas.openxmlformats.org/officeDocument/2006/relationships/hyperlink" Target="http://publicreports.dpb.virginia.gov/rdPage.aspx?rdReport=OB_DocView&amp;Param1=17CCC197-9EAE-425A-8592-D7A2DBD8D9BF" TargetMode="External"/><Relationship Id="rId178" Type="http://schemas.openxmlformats.org/officeDocument/2006/relationships/hyperlink" Target="http://publicreports.dpb.virginia.gov/rdPage.aspx?rdReport=OB_DocView&amp;Param1=683A3D46-3F64-4EDB-AA58-87DE156EC65D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42D5E621-3E4A-4711-8C47-69339D978728" TargetMode="External"/><Relationship Id="rId299" Type="http://schemas.openxmlformats.org/officeDocument/2006/relationships/hyperlink" Target="http://publicreports.dpb.virginia.gov/rdPage.aspx?rdReport=OB_DocView&amp;Param1=3F2CE0A5-15AF-4EC4-9125-BDA014DB1796" TargetMode="External"/><Relationship Id="rId21" Type="http://schemas.openxmlformats.org/officeDocument/2006/relationships/hyperlink" Target="http://publicreports.dpb.virginia.gov/rdPage.aspx?rdReport=OB_DocView&amp;Param1=AD5C94FF-754D-4615-ACE3-118774F8CD3A" TargetMode="External"/><Relationship Id="rId63" Type="http://schemas.openxmlformats.org/officeDocument/2006/relationships/hyperlink" Target="http://publicreports.dpb.virginia.gov/rdPage.aspx?rdReport=OB_DocView&amp;Param1=0813BF68-4EE3-4AF9-A76C-4081F4A5D8A3" TargetMode="External"/><Relationship Id="rId159" Type="http://schemas.openxmlformats.org/officeDocument/2006/relationships/hyperlink" Target="http://publicreports.dpb.virginia.gov/rdPage.aspx?rdReport=OB_DocView&amp;Param1=2831F668-162F-4F29-8485-B647FF82C92C" TargetMode="External"/><Relationship Id="rId170" Type="http://schemas.openxmlformats.org/officeDocument/2006/relationships/hyperlink" Target="http://publicreports.dpb.virginia.gov/rdPage.aspx?rdReport=OB_DocView&amp;Param1=EF8F16DD-0954-41B1-93E7-91894B831A5A" TargetMode="External"/><Relationship Id="rId226" Type="http://schemas.openxmlformats.org/officeDocument/2006/relationships/hyperlink" Target="http://publicreports.dpb.virginia.gov/rdPage.aspx?rdReport=OB_DocView&amp;Param1=8336FC3E-631D-4E2C-9537-3C2A7C0548AB" TargetMode="External"/><Relationship Id="rId268" Type="http://schemas.openxmlformats.org/officeDocument/2006/relationships/hyperlink" Target="http://publicreports.dpb.virginia.gov/rdPage.aspx?rdReport=OB_DocView&amp;Param1=C376D99E-11D9-4694-8B81-D6EAAD3A5C42" TargetMode="External"/><Relationship Id="rId32" Type="http://schemas.openxmlformats.org/officeDocument/2006/relationships/hyperlink" Target="http://publicreports.dpb.virginia.gov/rdPage.aspx?rdReport=OB_DocView&amp;Param1=C224A49A-5058-4BC8-8EB7-E7FE5C0E98D8" TargetMode="External"/><Relationship Id="rId74" Type="http://schemas.openxmlformats.org/officeDocument/2006/relationships/hyperlink" Target="http://publicreports.dpb.virginia.gov/rdPage.aspx?rdReport=OB_DocView&amp;Param1=B1D402CC-1267-42EA-9C10-1AD843F8F811" TargetMode="External"/><Relationship Id="rId128" Type="http://schemas.openxmlformats.org/officeDocument/2006/relationships/hyperlink" Target="http://publicreports.dpb.virginia.gov/rdPage.aspx?rdReport=OB_DocView&amp;Param1=8DA724ED-CC2A-4973-ABBB-1E9FBCFF77E5" TargetMode="External"/><Relationship Id="rId5" Type="http://schemas.openxmlformats.org/officeDocument/2006/relationships/hyperlink" Target="http://publicreports.dpb.virginia.gov/rdPage.aspx?rdReport=OB_DocView&amp;Param1=19EBB40D-D86B-4230-95E5-7D5A3333D653" TargetMode="External"/><Relationship Id="rId181" Type="http://schemas.openxmlformats.org/officeDocument/2006/relationships/hyperlink" Target="http://publicreports.dpb.virginia.gov/rdPage.aspx?rdReport=OB_DocView&amp;Param1=48E07636-ACE9-49AD-8600-24485DEEACD0" TargetMode="External"/><Relationship Id="rId237" Type="http://schemas.openxmlformats.org/officeDocument/2006/relationships/hyperlink" Target="http://publicreports.dpb.virginia.gov/rdPage.aspx?rdReport=OB_DocView&amp;Param1=0B74828E-F7AD-4574-A2A6-41354887F478" TargetMode="External"/><Relationship Id="rId279" Type="http://schemas.openxmlformats.org/officeDocument/2006/relationships/hyperlink" Target="http://publicreports.dpb.virginia.gov/rdPage.aspx?rdReport=OB_DocView&amp;Param1=36A17AA7-5FF0-4FA6-8E29-B2FB11F87FD5" TargetMode="External"/><Relationship Id="rId43" Type="http://schemas.openxmlformats.org/officeDocument/2006/relationships/hyperlink" Target="http://publicreports.dpb.virginia.gov/rdPage.aspx?rdReport=OB_DocView&amp;Param1=CF20D198-FC39-4D0A-8C02-CB41607DDA6F" TargetMode="External"/><Relationship Id="rId139" Type="http://schemas.openxmlformats.org/officeDocument/2006/relationships/hyperlink" Target="http://publicreports.dpb.virginia.gov/rdPage.aspx?rdReport=OB_DocView&amp;Param1=D7E92FB2-F0E9-4DDF-A223-4740C3B2B31B" TargetMode="External"/><Relationship Id="rId290" Type="http://schemas.openxmlformats.org/officeDocument/2006/relationships/hyperlink" Target="http://publicreports.dpb.virginia.gov/rdPage.aspx?rdReport=OB_DocView&amp;Param1=5A39114C-1190-4D89-95BF-CBB9ADB9C4BE" TargetMode="External"/><Relationship Id="rId304" Type="http://schemas.openxmlformats.org/officeDocument/2006/relationships/hyperlink" Target="http://publicreports.dpb.virginia.gov/rdPage.aspx?rdReport=OB_DocView&amp;Param1=8E074DC5-1CF4-460B-B789-7DA58770B607" TargetMode="External"/><Relationship Id="rId85" Type="http://schemas.openxmlformats.org/officeDocument/2006/relationships/hyperlink" Target="http://publicreports.dpb.virginia.gov/rdPage.aspx?rdReport=OB_DocView&amp;Param1=8D978A0E-7836-4729-870A-434619376B12" TargetMode="External"/><Relationship Id="rId150" Type="http://schemas.openxmlformats.org/officeDocument/2006/relationships/hyperlink" Target="http://publicreports.dpb.virginia.gov/rdPage.aspx?rdReport=OB_DocView&amp;Param1=CACFB495-2F85-4273-9A14-2D9226DA78ED" TargetMode="External"/><Relationship Id="rId192" Type="http://schemas.openxmlformats.org/officeDocument/2006/relationships/hyperlink" Target="http://publicreports.dpb.virginia.gov/rdPage.aspx?rdReport=OB_DocView&amp;Param1=13485CF1-5567-49F5-A9D3-11BA7A00E3ED" TargetMode="External"/><Relationship Id="rId206" Type="http://schemas.openxmlformats.org/officeDocument/2006/relationships/hyperlink" Target="http://publicreports.dpb.virginia.gov/rdPage.aspx?rdReport=OB_DocView&amp;Param1=4619EDCA-D9EA-4713-A443-689426BDDEE9" TargetMode="External"/><Relationship Id="rId248" Type="http://schemas.openxmlformats.org/officeDocument/2006/relationships/hyperlink" Target="http://publicreports.dpb.virginia.gov/rdPage.aspx?rdReport=OB_DocView&amp;Param1=44052C2E-0CE4-458A-A2F0-6C4AC5F36DAE" TargetMode="External"/><Relationship Id="rId12" Type="http://schemas.openxmlformats.org/officeDocument/2006/relationships/hyperlink" Target="http://publicreports.dpb.virginia.gov/rdPage.aspx?rdReport=OB_DocView&amp;Param1=4F4A6392-F5A6-4CF4-ACEE-315BC805D746" TargetMode="External"/><Relationship Id="rId108" Type="http://schemas.openxmlformats.org/officeDocument/2006/relationships/hyperlink" Target="http://publicreports.dpb.virginia.gov/rdPage.aspx?rdReport=OB_DocView&amp;Param1=EA24287F-6958-4B28-8E39-4E61FFA097D5" TargetMode="External"/><Relationship Id="rId315" Type="http://schemas.openxmlformats.org/officeDocument/2006/relationships/hyperlink" Target="http://publicreports.dpb.virginia.gov/rdPage.aspx?rdReport=OB_DocView&amp;Param1=5A47F3FD-ACFA-4A9D-AFD6-3768B29ABD9F" TargetMode="External"/><Relationship Id="rId54" Type="http://schemas.openxmlformats.org/officeDocument/2006/relationships/hyperlink" Target="http://publicreports.dpb.virginia.gov/rdPage.aspx?rdReport=OB_DocView&amp;Param1=0813BF68-4EE3-4AF9-A76C-4081F4A5D8A3" TargetMode="External"/><Relationship Id="rId96" Type="http://schemas.openxmlformats.org/officeDocument/2006/relationships/hyperlink" Target="http://publicreports.dpb.virginia.gov/rdPage.aspx?rdReport=OB_DocView&amp;Param1=92B08DCD-E39B-4570-8D84-2741746E08D8" TargetMode="External"/><Relationship Id="rId161" Type="http://schemas.openxmlformats.org/officeDocument/2006/relationships/hyperlink" Target="http://publicreports.dpb.virginia.gov/rdPage.aspx?rdReport=OB_DocView&amp;Param1=B5F9CB01-9D43-4F70-BA9D-0A0494CB4194" TargetMode="External"/><Relationship Id="rId217" Type="http://schemas.openxmlformats.org/officeDocument/2006/relationships/hyperlink" Target="http://publicreports.dpb.virginia.gov/rdPage.aspx?rdReport=OB_DocView&amp;Param1=781E9B9F-CABF-45D2-96ED-44CA50500919" TargetMode="External"/><Relationship Id="rId259" Type="http://schemas.openxmlformats.org/officeDocument/2006/relationships/hyperlink" Target="http://publicreports.dpb.virginia.gov/rdPage.aspx?rdReport=OB_DocView&amp;Param1=115F22CD-010C-4623-AE75-47F3A65902AD" TargetMode="External"/><Relationship Id="rId23" Type="http://schemas.openxmlformats.org/officeDocument/2006/relationships/hyperlink" Target="http://publicreports.dpb.virginia.gov/rdPage.aspx?rdReport=OB_DocView&amp;Param1=875D2D14-8651-4E92-B8C4-5B7193AF1486" TargetMode="External"/><Relationship Id="rId119" Type="http://schemas.openxmlformats.org/officeDocument/2006/relationships/hyperlink" Target="http://publicreports.dpb.virginia.gov/rdPage.aspx?rdReport=OB_DocView&amp;Param1=A232603B-B3CF-4C1C-A8CA-3C4C7C8AA01D" TargetMode="External"/><Relationship Id="rId270" Type="http://schemas.openxmlformats.org/officeDocument/2006/relationships/hyperlink" Target="http://publicreports.dpb.virginia.gov/rdPage.aspx?rdReport=OB_DocView&amp;Param1=C376D99E-11D9-4694-8B81-D6EAAD3A5C42" TargetMode="External"/><Relationship Id="rId65" Type="http://schemas.openxmlformats.org/officeDocument/2006/relationships/hyperlink" Target="http://publicreports.dpb.virginia.gov/rdPage.aspx?rdReport=OB_DocView&amp;Param1=B1D402CC-1267-42EA-9C10-1AD843F8F811" TargetMode="External"/><Relationship Id="rId130" Type="http://schemas.openxmlformats.org/officeDocument/2006/relationships/hyperlink" Target="http://publicreports.dpb.virginia.gov/rdPage.aspx?rdReport=OB_DocView&amp;Param1=8DA724ED-CC2A-4973-ABBB-1E9FBCFF77E5" TargetMode="External"/><Relationship Id="rId172" Type="http://schemas.openxmlformats.org/officeDocument/2006/relationships/hyperlink" Target="http://publicreports.dpb.virginia.gov/rdPage.aspx?rdReport=OB_DocView&amp;Param1=03129969-58F7-40BB-941C-96023AFF5209" TargetMode="External"/><Relationship Id="rId228" Type="http://schemas.openxmlformats.org/officeDocument/2006/relationships/hyperlink" Target="http://publicreports.dpb.virginia.gov/rdPage.aspx?rdReport=OB_DocView&amp;Param1=8336FC3E-631D-4E2C-9537-3C2A7C0548AB" TargetMode="External"/><Relationship Id="rId281" Type="http://schemas.openxmlformats.org/officeDocument/2006/relationships/hyperlink" Target="http://publicreports.dpb.virginia.gov/rdPage.aspx?rdReport=OB_DocView&amp;Param1=F4186CDE-54F8-41A7-9C27-1A91AF16F465" TargetMode="External"/><Relationship Id="rId34" Type="http://schemas.openxmlformats.org/officeDocument/2006/relationships/hyperlink" Target="http://publicreports.dpb.virginia.gov/rdPage.aspx?rdReport=OB_DocView&amp;Param1=683A3D46-3F64-4EDB-AA58-87DE156EC65D" TargetMode="External"/><Relationship Id="rId55" Type="http://schemas.openxmlformats.org/officeDocument/2006/relationships/hyperlink" Target="http://publicreports.dpb.virginia.gov/rdPage.aspx?rdReport=OB_DocView&amp;Param1=0813BF68-4EE3-4AF9-A76C-4081F4A5D8A3" TargetMode="External"/><Relationship Id="rId76" Type="http://schemas.openxmlformats.org/officeDocument/2006/relationships/hyperlink" Target="http://publicreports.dpb.virginia.gov/rdPage.aspx?rdReport=OB_DocView&amp;Param1=B1D402CC-1267-42EA-9C10-1AD843F8F811" TargetMode="External"/><Relationship Id="rId97" Type="http://schemas.openxmlformats.org/officeDocument/2006/relationships/hyperlink" Target="http://publicreports.dpb.virginia.gov/rdPage.aspx?rdReport=OB_DocView&amp;Param1=92B08DCD-E39B-4570-8D84-2741746E08D8" TargetMode="External"/><Relationship Id="rId120" Type="http://schemas.openxmlformats.org/officeDocument/2006/relationships/hyperlink" Target="http://publicreports.dpb.virginia.gov/rdPage.aspx?rdReport=OB_DocView&amp;Param1=A232603B-B3CF-4C1C-A8CA-3C4C7C8AA01D" TargetMode="External"/><Relationship Id="rId141" Type="http://schemas.openxmlformats.org/officeDocument/2006/relationships/hyperlink" Target="http://publicreports.dpb.virginia.gov/rdPage.aspx?rdReport=OB_DocView&amp;Param1=D7E92FB2-F0E9-4DDF-A223-4740C3B2B31B" TargetMode="External"/><Relationship Id="rId7" Type="http://schemas.openxmlformats.org/officeDocument/2006/relationships/hyperlink" Target="http://publicreports.dpb.virginia.gov/rdPage.aspx?rdReport=OB_DocView&amp;Param1=FCC1DCD0-161B-4E95-B8C2-88615FAC1FDD" TargetMode="External"/><Relationship Id="rId162" Type="http://schemas.openxmlformats.org/officeDocument/2006/relationships/hyperlink" Target="http://publicreports.dpb.virginia.gov/rdPage.aspx?rdReport=OB_DocView&amp;Param1=521748F0-1E66-4B6A-A5F7-6BC409A2B54B" TargetMode="External"/><Relationship Id="rId183" Type="http://schemas.openxmlformats.org/officeDocument/2006/relationships/hyperlink" Target="http://publicreports.dpb.virginia.gov/rdPage.aspx?rdReport=OB_DocView&amp;Param1=612C221B-805F-42DA-BA60-53443CAD7A52" TargetMode="External"/><Relationship Id="rId218" Type="http://schemas.openxmlformats.org/officeDocument/2006/relationships/hyperlink" Target="http://publicreports.dpb.virginia.gov/rdPage.aspx?rdReport=OB_DocView&amp;Param1=7EE8DDFB-000D-4F21-894B-FE6725813727" TargetMode="External"/><Relationship Id="rId239" Type="http://schemas.openxmlformats.org/officeDocument/2006/relationships/hyperlink" Target="http://publicreports.dpb.virginia.gov/rdPage.aspx?rdReport=OB_DocView&amp;Param1=FA0A0A18-B935-43FF-AC7B-181BA3FDDDF7" TargetMode="External"/><Relationship Id="rId250" Type="http://schemas.openxmlformats.org/officeDocument/2006/relationships/hyperlink" Target="http://publicreports.dpb.virginia.gov/rdPage.aspx?rdReport=OB_DocView&amp;Param1=C7C8F205-BB2B-4C54-89CE-D081217CF29B" TargetMode="External"/><Relationship Id="rId271" Type="http://schemas.openxmlformats.org/officeDocument/2006/relationships/hyperlink" Target="http://publicreports.dpb.virginia.gov/rdPage.aspx?rdReport=OB_DocView&amp;Param1=907FAD35-50D4-4921-99BF-F21C8EB056F9" TargetMode="External"/><Relationship Id="rId292" Type="http://schemas.openxmlformats.org/officeDocument/2006/relationships/hyperlink" Target="http://publicreports.dpb.virginia.gov/rdPage.aspx?rdReport=OB_DocView&amp;Param1=C2486612-2B16-4DBA-92EE-D85E38F431C9" TargetMode="External"/><Relationship Id="rId306" Type="http://schemas.openxmlformats.org/officeDocument/2006/relationships/hyperlink" Target="http://publicreports.dpb.virginia.gov/rdPage.aspx?rdReport=OB_DocView&amp;Param1=BF428C39-DC7D-4ED4-9218-8B571868B4CC" TargetMode="External"/><Relationship Id="rId24" Type="http://schemas.openxmlformats.org/officeDocument/2006/relationships/hyperlink" Target="http://publicreports.dpb.virginia.gov/rdPage.aspx?rdReport=OB_DocView&amp;Param1=E16A5F8A-0664-4042-866B-D86C1D6AE1E4" TargetMode="External"/><Relationship Id="rId45" Type="http://schemas.openxmlformats.org/officeDocument/2006/relationships/hyperlink" Target="http://publicreports.dpb.virginia.gov/rdPage.aspx?rdReport=OB_DocView&amp;Param1=CF20D198-FC39-4D0A-8C02-CB41607DDA6F" TargetMode="External"/><Relationship Id="rId66" Type="http://schemas.openxmlformats.org/officeDocument/2006/relationships/hyperlink" Target="http://publicreports.dpb.virginia.gov/rdPage.aspx?rdReport=OB_DocView&amp;Param1=B1D402CC-1267-42EA-9C10-1AD843F8F811" TargetMode="External"/><Relationship Id="rId87" Type="http://schemas.openxmlformats.org/officeDocument/2006/relationships/hyperlink" Target="http://publicreports.dpb.virginia.gov/rdPage.aspx?rdReport=OB_DocView&amp;Param1=646A1183-32D3-4F1A-9CF4-561BD3687E7D" TargetMode="External"/><Relationship Id="rId110" Type="http://schemas.openxmlformats.org/officeDocument/2006/relationships/hyperlink" Target="http://publicreports.dpb.virginia.gov/rdPage.aspx?rdReport=OB_DocView&amp;Param1=9F0B577B-68A1-41F1-9647-94A6AC870002" TargetMode="External"/><Relationship Id="rId131" Type="http://schemas.openxmlformats.org/officeDocument/2006/relationships/hyperlink" Target="http://publicreports.dpb.virginia.gov/rdPage.aspx?rdReport=OB_DocView&amp;Param1=FA6C3590-2636-43D4-B471-528CAF362BEE" TargetMode="External"/><Relationship Id="rId152" Type="http://schemas.openxmlformats.org/officeDocument/2006/relationships/hyperlink" Target="http://publicreports.dpb.virginia.gov/rdPage.aspx?rdReport=OB_DocView&amp;Param1=3813109C-562B-4730-B61A-87442207C6E3" TargetMode="External"/><Relationship Id="rId173" Type="http://schemas.openxmlformats.org/officeDocument/2006/relationships/hyperlink" Target="http://publicreports.dpb.virginia.gov/rdPage.aspx?rdReport=OB_DocView&amp;Param1=03129969-58F7-40BB-941C-96023AFF5209" TargetMode="External"/><Relationship Id="rId194" Type="http://schemas.openxmlformats.org/officeDocument/2006/relationships/hyperlink" Target="http://publicreports.dpb.virginia.gov/rdPage.aspx?rdReport=OB_DocView&amp;Param1=DD888EEB-F3AD-4E38-826C-01FB5B585385" TargetMode="External"/><Relationship Id="rId208" Type="http://schemas.openxmlformats.org/officeDocument/2006/relationships/hyperlink" Target="http://publicreports.dpb.virginia.gov/rdPage.aspx?rdReport=OB_DocView&amp;Param1=EC8722CD-35AF-4748-A7F8-9435CBA0D8BB" TargetMode="External"/><Relationship Id="rId229" Type="http://schemas.openxmlformats.org/officeDocument/2006/relationships/hyperlink" Target="http://publicreports.dpb.virginia.gov/rdPage.aspx?rdReport=OB_DocView&amp;Param1=BE20222D-2C1A-4A46-B719-68C6D50CF55A" TargetMode="External"/><Relationship Id="rId240" Type="http://schemas.openxmlformats.org/officeDocument/2006/relationships/hyperlink" Target="http://publicreports.dpb.virginia.gov/rdPage.aspx?rdReport=OB_DocView&amp;Param1=B32319D4-05E7-448B-A0C6-212BB31006CC" TargetMode="External"/><Relationship Id="rId261" Type="http://schemas.openxmlformats.org/officeDocument/2006/relationships/hyperlink" Target="http://publicreports.dpb.virginia.gov/rdPage.aspx?rdReport=OB_DocView&amp;Param1=20C73F40-12D3-4094-92B4-EEA19A549A09" TargetMode="External"/><Relationship Id="rId14" Type="http://schemas.openxmlformats.org/officeDocument/2006/relationships/hyperlink" Target="http://publicreports.dpb.virginia.gov/rdPage.aspx?rdReport=OB_DocView&amp;Param1=3A8A33D4-BF16-4354-A386-C8C49B29BEED" TargetMode="External"/><Relationship Id="rId35" Type="http://schemas.openxmlformats.org/officeDocument/2006/relationships/hyperlink" Target="http://publicreports.dpb.virginia.gov/rdPage.aspx?rdReport=OB_DocView&amp;Param1=84E320C4-42FD-4B5D-9B0B-636FAD8B36C2" TargetMode="External"/><Relationship Id="rId56" Type="http://schemas.openxmlformats.org/officeDocument/2006/relationships/hyperlink" Target="http://publicreports.dpb.virginia.gov/rdPage.aspx?rdReport=OB_DocView&amp;Param1=0813BF68-4EE3-4AF9-A76C-4081F4A5D8A3" TargetMode="External"/><Relationship Id="rId77" Type="http://schemas.openxmlformats.org/officeDocument/2006/relationships/hyperlink" Target="http://publicreports.dpb.virginia.gov/rdPage.aspx?rdReport=OB_DocView&amp;Param1=B1D402CC-1267-42EA-9C10-1AD843F8F811" TargetMode="External"/><Relationship Id="rId100" Type="http://schemas.openxmlformats.org/officeDocument/2006/relationships/hyperlink" Target="http://publicreports.dpb.virginia.gov/rdPage.aspx?rdReport=OB_DocView&amp;Param1=31B45BB1-40F7-4BD0-B4A0-666DC23EB21A" TargetMode="External"/><Relationship Id="rId282" Type="http://schemas.openxmlformats.org/officeDocument/2006/relationships/hyperlink" Target="http://publicreports.dpb.virginia.gov/rdPage.aspx?rdReport=OB_DocView&amp;Param1=8409E3C8-B9D4-425A-9B78-331D27CBD110" TargetMode="External"/><Relationship Id="rId317" Type="http://schemas.openxmlformats.org/officeDocument/2006/relationships/hyperlink" Target="http://publicreports.dpb.virginia.gov/rdPage.aspx?rdReport=OB_DocView&amp;Param1=5A47F3FD-ACFA-4A9D-AFD6-3768B29ABD9F" TargetMode="External"/><Relationship Id="rId8" Type="http://schemas.openxmlformats.org/officeDocument/2006/relationships/hyperlink" Target="http://publicreports.dpb.virginia.gov/rdPage.aspx?rdReport=OB_DocView&amp;Param1=1FEC3176-BD8A-425A-A7FC-A1BFB142D9B8" TargetMode="External"/><Relationship Id="rId98" Type="http://schemas.openxmlformats.org/officeDocument/2006/relationships/hyperlink" Target="http://publicreports.dpb.virginia.gov/rdPage.aspx?rdReport=OB_DocView&amp;Param1=C9454E30-A3D4-4970-8224-A0A858A3AED5" TargetMode="External"/><Relationship Id="rId121" Type="http://schemas.openxmlformats.org/officeDocument/2006/relationships/hyperlink" Target="http://publicreports.dpb.virginia.gov/rdPage.aspx?rdReport=OB_DocView&amp;Param1=A232603B-B3CF-4C1C-A8CA-3C4C7C8AA01D" TargetMode="External"/><Relationship Id="rId142" Type="http://schemas.openxmlformats.org/officeDocument/2006/relationships/hyperlink" Target="http://publicreports.dpb.virginia.gov/rdPage.aspx?rdReport=OB_DocView&amp;Param1=D7E92FB2-F0E9-4DDF-A223-4740C3B2B31B" TargetMode="External"/><Relationship Id="rId163" Type="http://schemas.openxmlformats.org/officeDocument/2006/relationships/hyperlink" Target="http://publicreports.dpb.virginia.gov/rdPage.aspx?rdReport=OB_DocView&amp;Param1=E71AB368-0379-4E22-97D2-B5C90AAC52B7" TargetMode="External"/><Relationship Id="rId184" Type="http://schemas.openxmlformats.org/officeDocument/2006/relationships/hyperlink" Target="http://publicreports.dpb.virginia.gov/rdPage.aspx?rdReport=OB_DocView&amp;Param1=A91EC65D-432E-4A7D-B63C-5A2FDD4134CC" TargetMode="External"/><Relationship Id="rId219" Type="http://schemas.openxmlformats.org/officeDocument/2006/relationships/hyperlink" Target="http://publicreports.dpb.virginia.gov/rdPage.aspx?rdReport=OB_DocView&amp;Param1=E32CB8FB-4801-44E7-BDC2-82361A74BBFC" TargetMode="External"/><Relationship Id="rId230" Type="http://schemas.openxmlformats.org/officeDocument/2006/relationships/hyperlink" Target="http://publicreports.dpb.virginia.gov/rdPage.aspx?rdReport=OB_DocView&amp;Param1=BE20222D-2C1A-4A46-B719-68C6D50CF55A" TargetMode="External"/><Relationship Id="rId251" Type="http://schemas.openxmlformats.org/officeDocument/2006/relationships/hyperlink" Target="http://publicreports.dpb.virginia.gov/rdPage.aspx?rdReport=OB_DocView&amp;Param1=C7C8F205-BB2B-4C54-89CE-D081217CF29B" TargetMode="External"/><Relationship Id="rId25" Type="http://schemas.openxmlformats.org/officeDocument/2006/relationships/hyperlink" Target="http://publicreports.dpb.virginia.gov/rdPage.aspx?rdReport=OB_DocView&amp;Param1=3CF8C104-ED5C-4D02-BF42-32E8AAC3042E" TargetMode="External"/><Relationship Id="rId46" Type="http://schemas.openxmlformats.org/officeDocument/2006/relationships/hyperlink" Target="http://publicreports.dpb.virginia.gov/rdPage.aspx?rdReport=OB_DocView&amp;Param1=CF20D198-FC39-4D0A-8C02-CB41607DDA6F" TargetMode="External"/><Relationship Id="rId67" Type="http://schemas.openxmlformats.org/officeDocument/2006/relationships/hyperlink" Target="http://publicreports.dpb.virginia.gov/rdPage.aspx?rdReport=OB_DocView&amp;Param1=B1D402CC-1267-42EA-9C10-1AD843F8F811" TargetMode="External"/><Relationship Id="rId272" Type="http://schemas.openxmlformats.org/officeDocument/2006/relationships/hyperlink" Target="http://publicreports.dpb.virginia.gov/rdPage.aspx?rdReport=OB_DocView&amp;Param1=8EAB138E-0315-47AC-8E75-FCADDFB98446" TargetMode="External"/><Relationship Id="rId293" Type="http://schemas.openxmlformats.org/officeDocument/2006/relationships/hyperlink" Target="http://publicreports.dpb.virginia.gov/rdPage.aspx?rdReport=OB_DocView&amp;Param1=C2486612-2B16-4DBA-92EE-D85E38F431C9" TargetMode="External"/><Relationship Id="rId307" Type="http://schemas.openxmlformats.org/officeDocument/2006/relationships/hyperlink" Target="http://publicreports.dpb.virginia.gov/rdPage.aspx?rdReport=OB_DocView&amp;Param1=1D66F2CC-4D12-47E7-B53B-794BB4E3E596" TargetMode="External"/><Relationship Id="rId88" Type="http://schemas.openxmlformats.org/officeDocument/2006/relationships/hyperlink" Target="http://publicreports.dpb.virginia.gov/rdPage.aspx?rdReport=OB_DocView&amp;Param1=646A1183-32D3-4F1A-9CF4-561BD3687E7D" TargetMode="External"/><Relationship Id="rId111" Type="http://schemas.openxmlformats.org/officeDocument/2006/relationships/hyperlink" Target="http://publicreports.dpb.virginia.gov/rdPage.aspx?rdReport=OB_DocView&amp;Param1=9F0B577B-68A1-41F1-9647-94A6AC870002" TargetMode="External"/><Relationship Id="rId132" Type="http://schemas.openxmlformats.org/officeDocument/2006/relationships/hyperlink" Target="http://publicreports.dpb.virginia.gov/rdPage.aspx?rdReport=OB_DocView&amp;Param1=FA6C3590-2636-43D4-B471-528CAF362BEE" TargetMode="External"/><Relationship Id="rId153" Type="http://schemas.openxmlformats.org/officeDocument/2006/relationships/hyperlink" Target="http://publicreports.dpb.virginia.gov/rdPage.aspx?rdReport=OB_DocView&amp;Param1=833C3166-C596-4F5B-ACBC-9EE0F234D922" TargetMode="External"/><Relationship Id="rId174" Type="http://schemas.openxmlformats.org/officeDocument/2006/relationships/hyperlink" Target="http://publicreports.dpb.virginia.gov/rdPage.aspx?rdReport=OB_DocView&amp;Param1=03129969-58F7-40BB-941C-96023AFF5209" TargetMode="External"/><Relationship Id="rId195" Type="http://schemas.openxmlformats.org/officeDocument/2006/relationships/hyperlink" Target="http://publicreports.dpb.virginia.gov/rdPage.aspx?rdReport=OB_DocView&amp;Param1=55A5E084-7558-4696-A6DF-104FB50FE03A" TargetMode="External"/><Relationship Id="rId209" Type="http://schemas.openxmlformats.org/officeDocument/2006/relationships/hyperlink" Target="http://publicreports.dpb.virginia.gov/rdPage.aspx?rdReport=OB_DocView&amp;Param1=7A02B3CA-5DDA-4B50-BFB7-9AF46FB0330A" TargetMode="External"/><Relationship Id="rId220" Type="http://schemas.openxmlformats.org/officeDocument/2006/relationships/hyperlink" Target="http://publicreports.dpb.virginia.gov/rdPage.aspx?rdReport=OB_DocView&amp;Param1=687808A9-1019-4160-A3A2-9CAE1721ADA5" TargetMode="External"/><Relationship Id="rId241" Type="http://schemas.openxmlformats.org/officeDocument/2006/relationships/hyperlink" Target="http://publicreports.dpb.virginia.gov/rdPage.aspx?rdReport=OB_DocView&amp;Param1=4BB1E1E7-BF99-4986-B6CC-DB2BD1B26E8D" TargetMode="External"/><Relationship Id="rId15" Type="http://schemas.openxmlformats.org/officeDocument/2006/relationships/hyperlink" Target="http://publicreports.dpb.virginia.gov/rdPage.aspx?rdReport=OB_DocView&amp;Param1=3A8A33D4-BF16-4354-A386-C8C49B29BEED" TargetMode="External"/><Relationship Id="rId36" Type="http://schemas.openxmlformats.org/officeDocument/2006/relationships/hyperlink" Target="http://publicreports.dpb.virginia.gov/rdPage.aspx?rdReport=OB_DocView&amp;Param1=84E320C4-42FD-4B5D-9B0B-636FAD8B36C2" TargetMode="External"/><Relationship Id="rId57" Type="http://schemas.openxmlformats.org/officeDocument/2006/relationships/hyperlink" Target="http://publicreports.dpb.virginia.gov/rdPage.aspx?rdReport=OB_DocView&amp;Param1=0813BF68-4EE3-4AF9-A76C-4081F4A5D8A3" TargetMode="External"/><Relationship Id="rId262" Type="http://schemas.openxmlformats.org/officeDocument/2006/relationships/hyperlink" Target="http://publicreports.dpb.virginia.gov/rdPage.aspx?rdReport=OB_DocView&amp;Param1=5396CDF7-93FE-4DBD-9065-BA3FF15582A9" TargetMode="External"/><Relationship Id="rId283" Type="http://schemas.openxmlformats.org/officeDocument/2006/relationships/hyperlink" Target="http://publicreports.dpb.virginia.gov/rdPage.aspx?rdReport=OB_DocView&amp;Param1=CEE4FF89-C41B-4144-AF69-C34D468E6886" TargetMode="External"/><Relationship Id="rId318" Type="http://schemas.openxmlformats.org/officeDocument/2006/relationships/hyperlink" Target="http://publicreports.dpb.virginia.gov/rdPage.aspx?rdReport=OB_DocView&amp;Param1=81F4FC69-1B41-4789-BCC3-CC4F75288E00" TargetMode="External"/><Relationship Id="rId78" Type="http://schemas.openxmlformats.org/officeDocument/2006/relationships/hyperlink" Target="http://publicreports.dpb.virginia.gov/rdPage.aspx?rdReport=OB_DocView&amp;Param1=B1D402CC-1267-42EA-9C10-1AD843F8F811" TargetMode="External"/><Relationship Id="rId99" Type="http://schemas.openxmlformats.org/officeDocument/2006/relationships/hyperlink" Target="http://publicreports.dpb.virginia.gov/rdPage.aspx?rdReport=OB_DocView&amp;Param1=31B45BB1-40F7-4BD0-B4A0-666DC23EB21A" TargetMode="External"/><Relationship Id="rId101" Type="http://schemas.openxmlformats.org/officeDocument/2006/relationships/hyperlink" Target="http://publicreports.dpb.virginia.gov/rdPage.aspx?rdReport=OB_DocView&amp;Param1=31B45BB1-40F7-4BD0-B4A0-666DC23EB21A" TargetMode="External"/><Relationship Id="rId122" Type="http://schemas.openxmlformats.org/officeDocument/2006/relationships/hyperlink" Target="http://publicreports.dpb.virginia.gov/rdPage.aspx?rdReport=OB_DocView&amp;Param1=A232603B-B3CF-4C1C-A8CA-3C4C7C8AA01D" TargetMode="External"/><Relationship Id="rId143" Type="http://schemas.openxmlformats.org/officeDocument/2006/relationships/hyperlink" Target="http://publicreports.dpb.virginia.gov/rdPage.aspx?rdReport=OB_DocView&amp;Param1=3F07B78C-7C06-448E-A7CE-F8DB45FAACCC" TargetMode="External"/><Relationship Id="rId164" Type="http://schemas.openxmlformats.org/officeDocument/2006/relationships/hyperlink" Target="http://publicreports.dpb.virginia.gov/rdPage.aspx?rdReport=OB_DocView&amp;Param1=BE9F04A8-8787-4616-9413-BC1F6B286288" TargetMode="External"/><Relationship Id="rId185" Type="http://schemas.openxmlformats.org/officeDocument/2006/relationships/hyperlink" Target="http://publicreports.dpb.virginia.gov/rdPage.aspx?rdReport=OB_DocView&amp;Param1=9FE561A4-F439-438F-8A20-B81720CAAA40" TargetMode="External"/><Relationship Id="rId9" Type="http://schemas.openxmlformats.org/officeDocument/2006/relationships/hyperlink" Target="http://publicreports.dpb.virginia.gov/rdPage.aspx?rdReport=OB_DocView&amp;Param1=40DF13AD-CFB2-43BC-B510-DAE8F9DC6312" TargetMode="External"/><Relationship Id="rId210" Type="http://schemas.openxmlformats.org/officeDocument/2006/relationships/hyperlink" Target="http://publicreports.dpb.virginia.gov/rdPage.aspx?rdReport=OB_DocView&amp;Param1=1E91934F-BE59-49D7-BC10-0CF73D251F93" TargetMode="External"/><Relationship Id="rId26" Type="http://schemas.openxmlformats.org/officeDocument/2006/relationships/hyperlink" Target="http://publicreports.dpb.virginia.gov/rdPage.aspx?rdReport=OB_DocView&amp;Param1=299075DF-6BD9-4447-893D-B317241BE35F" TargetMode="External"/><Relationship Id="rId231" Type="http://schemas.openxmlformats.org/officeDocument/2006/relationships/hyperlink" Target="http://publicreports.dpb.virginia.gov/rdPage.aspx?rdReport=OB_DocView&amp;Param1=A3853454-1E35-4275-889E-80E2D48AF272" TargetMode="External"/><Relationship Id="rId252" Type="http://schemas.openxmlformats.org/officeDocument/2006/relationships/hyperlink" Target="http://publicreports.dpb.virginia.gov/rdPage.aspx?rdReport=OB_DocView&amp;Param1=C7C8F205-BB2B-4C54-89CE-D081217CF29B" TargetMode="External"/><Relationship Id="rId273" Type="http://schemas.openxmlformats.org/officeDocument/2006/relationships/hyperlink" Target="http://publicreports.dpb.virginia.gov/rdPage.aspx?rdReport=OB_DocView&amp;Param1=8841F06E-4BF6-42A1-9D2E-BE5C82DB29CD" TargetMode="External"/><Relationship Id="rId294" Type="http://schemas.openxmlformats.org/officeDocument/2006/relationships/hyperlink" Target="http://publicreports.dpb.virginia.gov/rdPage.aspx?rdReport=OB_DocView&amp;Param1=62B5CA6A-881E-486E-8F5D-CB1DF69259D8" TargetMode="External"/><Relationship Id="rId308" Type="http://schemas.openxmlformats.org/officeDocument/2006/relationships/hyperlink" Target="http://publicreports.dpb.virginia.gov/rdPage.aspx?rdReport=OB_DocView&amp;Param1=7B519230-29A9-4414-915D-F712E1FE8E71" TargetMode="External"/><Relationship Id="rId47" Type="http://schemas.openxmlformats.org/officeDocument/2006/relationships/hyperlink" Target="http://publicreports.dpb.virginia.gov/rdPage.aspx?rdReport=OB_DocView&amp;Param1=CF20D198-FC39-4D0A-8C02-CB41607DDA6F" TargetMode="External"/><Relationship Id="rId68" Type="http://schemas.openxmlformats.org/officeDocument/2006/relationships/hyperlink" Target="http://publicreports.dpb.virginia.gov/rdPage.aspx?rdReport=OB_DocView&amp;Param1=B1D402CC-1267-42EA-9C10-1AD843F8F811" TargetMode="External"/><Relationship Id="rId89" Type="http://schemas.openxmlformats.org/officeDocument/2006/relationships/hyperlink" Target="http://publicreports.dpb.virginia.gov/rdPage.aspx?rdReport=OB_DocView&amp;Param1=646A1183-32D3-4F1A-9CF4-561BD3687E7D" TargetMode="External"/><Relationship Id="rId112" Type="http://schemas.openxmlformats.org/officeDocument/2006/relationships/hyperlink" Target="http://publicreports.dpb.virginia.gov/rdPage.aspx?rdReport=OB_DocView&amp;Param1=1F1F9612-AD05-4E68-AA7A-A6D78E3F6CBA" TargetMode="External"/><Relationship Id="rId133" Type="http://schemas.openxmlformats.org/officeDocument/2006/relationships/hyperlink" Target="http://publicreports.dpb.virginia.gov/rdPage.aspx?rdReport=OB_DocView&amp;Param1=FA6C3590-2636-43D4-B471-528CAF362BEE" TargetMode="External"/><Relationship Id="rId154" Type="http://schemas.openxmlformats.org/officeDocument/2006/relationships/hyperlink" Target="http://publicreports.dpb.virginia.gov/rdPage.aspx?rdReport=OB_DocView&amp;Param1=2C661DB1-CD13-4A7F-88E3-AADF3BE869FC" TargetMode="External"/><Relationship Id="rId175" Type="http://schemas.openxmlformats.org/officeDocument/2006/relationships/hyperlink" Target="http://publicreports.dpb.virginia.gov/rdPage.aspx?rdReport=OB_DocView&amp;Param1=F893A362-B227-4CE2-B395-4639F1D9AB53" TargetMode="External"/><Relationship Id="rId196" Type="http://schemas.openxmlformats.org/officeDocument/2006/relationships/hyperlink" Target="http://publicreports.dpb.virginia.gov/rdPage.aspx?rdReport=OB_DocView&amp;Param1=55A5E084-7558-4696-A6DF-104FB50FE03A" TargetMode="External"/><Relationship Id="rId200" Type="http://schemas.openxmlformats.org/officeDocument/2006/relationships/hyperlink" Target="http://publicreports.dpb.virginia.gov/rdPage.aspx?rdReport=OB_DocView&amp;Param1=2E46ADC4-3561-4DED-AFDC-669B9A76E56C" TargetMode="External"/><Relationship Id="rId16" Type="http://schemas.openxmlformats.org/officeDocument/2006/relationships/hyperlink" Target="http://publicreports.dpb.virginia.gov/rdPage.aspx?rdReport=OB_DocView&amp;Param1=3A8A33D4-BF16-4354-A386-C8C49B29BEED" TargetMode="External"/><Relationship Id="rId221" Type="http://schemas.openxmlformats.org/officeDocument/2006/relationships/hyperlink" Target="http://publicreports.dpb.virginia.gov/rdPage.aspx?rdReport=OB_DocView&amp;Param1=AE34AED4-FC41-408F-BE5F-E662EC78FE93" TargetMode="External"/><Relationship Id="rId242" Type="http://schemas.openxmlformats.org/officeDocument/2006/relationships/hyperlink" Target="http://publicreports.dpb.virginia.gov/rdPage.aspx?rdReport=OB_DocView&amp;Param1=4BB1E1E7-BF99-4986-B6CC-DB2BD1B26E8D" TargetMode="External"/><Relationship Id="rId263" Type="http://schemas.openxmlformats.org/officeDocument/2006/relationships/hyperlink" Target="http://publicreports.dpb.virginia.gov/rdPage.aspx?rdReport=OB_DocView&amp;Param1=9ECB7C32-1272-4C1A-A7FB-6ACE286CCA43" TargetMode="External"/><Relationship Id="rId284" Type="http://schemas.openxmlformats.org/officeDocument/2006/relationships/hyperlink" Target="http://publicreports.dpb.virginia.gov/rdPage.aspx?rdReport=OB_DocView&amp;Param1=CEE4FF89-C41B-4144-AF69-C34D468E6886" TargetMode="External"/><Relationship Id="rId319" Type="http://schemas.openxmlformats.org/officeDocument/2006/relationships/hyperlink" Target="http://publicreports.dpb.virginia.gov/rdPage.aspx?rdReport=OB_DocView&amp;Param1=457B3268-278D-42A6-B3FA-8B419BC9CEEC" TargetMode="External"/><Relationship Id="rId37" Type="http://schemas.openxmlformats.org/officeDocument/2006/relationships/hyperlink" Target="http://publicreports.dpb.virginia.gov/rdPage.aspx?rdReport=OB_DocView&amp;Param1=9A0BB950-7149-4FBD-AAC9-12B2A633AA86" TargetMode="External"/><Relationship Id="rId58" Type="http://schemas.openxmlformats.org/officeDocument/2006/relationships/hyperlink" Target="http://publicreports.dpb.virginia.gov/rdPage.aspx?rdReport=OB_DocView&amp;Param1=0813BF68-4EE3-4AF9-A76C-4081F4A5D8A3" TargetMode="External"/><Relationship Id="rId79" Type="http://schemas.openxmlformats.org/officeDocument/2006/relationships/hyperlink" Target="http://publicreports.dpb.virginia.gov/rdPage.aspx?rdReport=OB_DocView&amp;Param1=B1D402CC-1267-42EA-9C10-1AD843F8F811" TargetMode="External"/><Relationship Id="rId102" Type="http://schemas.openxmlformats.org/officeDocument/2006/relationships/hyperlink" Target="http://publicreports.dpb.virginia.gov/rdPage.aspx?rdReport=OB_DocView&amp;Param1=5AAE70A8-6FA6-4BFC-A4CE-F11D2AC9DD1E" TargetMode="External"/><Relationship Id="rId123" Type="http://schemas.openxmlformats.org/officeDocument/2006/relationships/hyperlink" Target="http://publicreports.dpb.virginia.gov/rdPage.aspx?rdReport=OB_DocView&amp;Param1=A232603B-B3CF-4C1C-A8CA-3C4C7C8AA01D" TargetMode="External"/><Relationship Id="rId144" Type="http://schemas.openxmlformats.org/officeDocument/2006/relationships/hyperlink" Target="http://publicreports.dpb.virginia.gov/rdPage.aspx?rdReport=OB_DocView&amp;Param1=F4C6047A-BFF3-4B50-801D-D195D42C1FC6" TargetMode="External"/><Relationship Id="rId90" Type="http://schemas.openxmlformats.org/officeDocument/2006/relationships/hyperlink" Target="http://publicreports.dpb.virginia.gov/rdPage.aspx?rdReport=OB_DocView&amp;Param1=646A1183-32D3-4F1A-9CF4-561BD3687E7D" TargetMode="External"/><Relationship Id="rId165" Type="http://schemas.openxmlformats.org/officeDocument/2006/relationships/hyperlink" Target="http://publicreports.dpb.virginia.gov/rdPage.aspx?rdReport=OB_DocView&amp;Param1=4A877724-BAFF-4D8A-A58C-DE1BB35A1874" TargetMode="External"/><Relationship Id="rId186" Type="http://schemas.openxmlformats.org/officeDocument/2006/relationships/hyperlink" Target="http://publicreports.dpb.virginia.gov/rdPage.aspx?rdReport=OB_DocView&amp;Param1=C2ED4D5A-179D-4130-BA8E-25F23FE1E49E" TargetMode="External"/><Relationship Id="rId211" Type="http://schemas.openxmlformats.org/officeDocument/2006/relationships/hyperlink" Target="http://publicreports.dpb.virginia.gov/rdPage.aspx?rdReport=OB_DocView&amp;Param1=5AEB81F7-9139-4C98-8219-31082611F6E7" TargetMode="External"/><Relationship Id="rId232" Type="http://schemas.openxmlformats.org/officeDocument/2006/relationships/hyperlink" Target="http://publicreports.dpb.virginia.gov/rdPage.aspx?rdReport=OB_DocView&amp;Param1=A3853454-1E35-4275-889E-80E2D48AF272" TargetMode="External"/><Relationship Id="rId253" Type="http://schemas.openxmlformats.org/officeDocument/2006/relationships/hyperlink" Target="http://publicreports.dpb.virginia.gov/rdPage.aspx?rdReport=OB_DocView&amp;Param1=C7C8F205-BB2B-4C54-89CE-D081217CF29B" TargetMode="External"/><Relationship Id="rId274" Type="http://schemas.openxmlformats.org/officeDocument/2006/relationships/hyperlink" Target="http://publicreports.dpb.virginia.gov/rdPage.aspx?rdReport=OB_DocView&amp;Param1=8841F06E-4BF6-42A1-9D2E-BE5C82DB29CD" TargetMode="External"/><Relationship Id="rId295" Type="http://schemas.openxmlformats.org/officeDocument/2006/relationships/hyperlink" Target="http://publicreports.dpb.virginia.gov/rdPage.aspx?rdReport=OB_DocView&amp;Param1=CA4BF9C5-9EF9-4F46-AC08-2E2FBC764FBD" TargetMode="External"/><Relationship Id="rId309" Type="http://schemas.openxmlformats.org/officeDocument/2006/relationships/hyperlink" Target="http://publicreports.dpb.virginia.gov/rdPage.aspx?rdReport=OB_DocView&amp;Param1=7A35E3F4-2FDD-471E-9D7C-D3CABDDE4602" TargetMode="External"/><Relationship Id="rId27" Type="http://schemas.openxmlformats.org/officeDocument/2006/relationships/hyperlink" Target="http://publicreports.dpb.virginia.gov/rdPage.aspx?rdReport=OB_DocView&amp;Param1=BDA59E6C-59CA-43C4-B319-EED11E4E776D" TargetMode="External"/><Relationship Id="rId48" Type="http://schemas.openxmlformats.org/officeDocument/2006/relationships/hyperlink" Target="http://publicreports.dpb.virginia.gov/rdPage.aspx?rdReport=OB_DocView&amp;Param1=CF20D198-FC39-4D0A-8C02-CB41607DDA6F" TargetMode="External"/><Relationship Id="rId69" Type="http://schemas.openxmlformats.org/officeDocument/2006/relationships/hyperlink" Target="http://publicreports.dpb.virginia.gov/rdPage.aspx?rdReport=OB_DocView&amp;Param1=B1D402CC-1267-42EA-9C10-1AD843F8F811" TargetMode="External"/><Relationship Id="rId113" Type="http://schemas.openxmlformats.org/officeDocument/2006/relationships/hyperlink" Target="http://publicreports.dpb.virginia.gov/rdPage.aspx?rdReport=OB_DocView&amp;Param1=6E28CBA8-DCBF-42EF-8D48-40ABBB696DF2" TargetMode="External"/><Relationship Id="rId134" Type="http://schemas.openxmlformats.org/officeDocument/2006/relationships/hyperlink" Target="http://publicreports.dpb.virginia.gov/rdPage.aspx?rdReport=OB_DocView&amp;Param1=FA6C3590-2636-43D4-B471-528CAF362BEE" TargetMode="External"/><Relationship Id="rId320" Type="http://schemas.openxmlformats.org/officeDocument/2006/relationships/hyperlink" Target="http://publicreports.dpb.virginia.gov/rdPage.aspx?rdReport=OB_DocView&amp;Param1=2E202031-AB5F-4FAD-BFBB-10F466276300" TargetMode="External"/><Relationship Id="rId80" Type="http://schemas.openxmlformats.org/officeDocument/2006/relationships/hyperlink" Target="http://publicreports.dpb.virginia.gov/rdPage.aspx?rdReport=OB_DocView&amp;Param1=B1D402CC-1267-42EA-9C10-1AD843F8F811" TargetMode="External"/><Relationship Id="rId155" Type="http://schemas.openxmlformats.org/officeDocument/2006/relationships/hyperlink" Target="http://publicreports.dpb.virginia.gov/rdPage.aspx?rdReport=OB_DocView&amp;Param1=4473561C-3C40-41D3-A56A-D6356E77E5E9" TargetMode="External"/><Relationship Id="rId176" Type="http://schemas.openxmlformats.org/officeDocument/2006/relationships/hyperlink" Target="http://publicreports.dpb.virginia.gov/rdPage.aspx?rdReport=OB_DocView&amp;Param1=F893A362-B227-4CE2-B395-4639F1D9AB53" TargetMode="External"/><Relationship Id="rId197" Type="http://schemas.openxmlformats.org/officeDocument/2006/relationships/hyperlink" Target="http://publicreports.dpb.virginia.gov/rdPage.aspx?rdReport=OB_DocView&amp;Param1=55A5E084-7558-4696-A6DF-104FB50FE03A" TargetMode="External"/><Relationship Id="rId201" Type="http://schemas.openxmlformats.org/officeDocument/2006/relationships/hyperlink" Target="http://publicreports.dpb.virginia.gov/rdPage.aspx?rdReport=OB_DocView&amp;Param1=97524363-7737-4DD6-B97E-D0B012653DE1" TargetMode="External"/><Relationship Id="rId222" Type="http://schemas.openxmlformats.org/officeDocument/2006/relationships/hyperlink" Target="http://publicreports.dpb.virginia.gov/rdPage.aspx?rdReport=OB_DocView&amp;Param1=AE34AED4-FC41-408F-BE5F-E662EC78FE93" TargetMode="External"/><Relationship Id="rId243" Type="http://schemas.openxmlformats.org/officeDocument/2006/relationships/hyperlink" Target="http://publicreports.dpb.virginia.gov/rdPage.aspx?rdReport=OB_DocView&amp;Param1=7A9F409B-307D-4D1D-B104-11B06ACA2B79" TargetMode="External"/><Relationship Id="rId264" Type="http://schemas.openxmlformats.org/officeDocument/2006/relationships/hyperlink" Target="http://publicreports.dpb.virginia.gov/rdPage.aspx?rdReport=OB_DocView&amp;Param1=40BD8A36-7826-4893-8722-97F96A3A4312" TargetMode="External"/><Relationship Id="rId285" Type="http://schemas.openxmlformats.org/officeDocument/2006/relationships/hyperlink" Target="http://publicreports.dpb.virginia.gov/rdPage.aspx?rdReport=OB_DocView&amp;Param1=DE2E3951-AE4A-4C21-A990-36C437B200AF" TargetMode="External"/><Relationship Id="rId17" Type="http://schemas.openxmlformats.org/officeDocument/2006/relationships/hyperlink" Target="http://publicreports.dpb.virginia.gov/rdPage.aspx?rdReport=OB_DocView&amp;Param1=3A8A33D4-BF16-4354-A386-C8C49B29BEED" TargetMode="External"/><Relationship Id="rId38" Type="http://schemas.openxmlformats.org/officeDocument/2006/relationships/hyperlink" Target="http://publicreports.dpb.virginia.gov/rdPage.aspx?rdReport=OB_DocView&amp;Param1=6F04C55E-1311-4B4F-B707-8AB90A67CE29" TargetMode="External"/><Relationship Id="rId59" Type="http://schemas.openxmlformats.org/officeDocument/2006/relationships/hyperlink" Target="http://publicreports.dpb.virginia.gov/rdPage.aspx?rdReport=OB_DocView&amp;Param1=0813BF68-4EE3-4AF9-A76C-4081F4A5D8A3" TargetMode="External"/><Relationship Id="rId103" Type="http://schemas.openxmlformats.org/officeDocument/2006/relationships/hyperlink" Target="http://publicreports.dpb.virginia.gov/rdPage.aspx?rdReport=OB_DocView&amp;Param1=5AAE70A8-6FA6-4BFC-A4CE-F11D2AC9DD1E" TargetMode="External"/><Relationship Id="rId124" Type="http://schemas.openxmlformats.org/officeDocument/2006/relationships/hyperlink" Target="http://publicreports.dpb.virginia.gov/rdPage.aspx?rdReport=OB_DocView&amp;Param1=A232603B-B3CF-4C1C-A8CA-3C4C7C8AA01D" TargetMode="External"/><Relationship Id="rId310" Type="http://schemas.openxmlformats.org/officeDocument/2006/relationships/hyperlink" Target="http://publicreports.dpb.virginia.gov/rdPage.aspx?rdReport=OB_DocView&amp;Param1=12D59D1F-4989-424C-B8A2-54249008DCE8" TargetMode="External"/><Relationship Id="rId70" Type="http://schemas.openxmlformats.org/officeDocument/2006/relationships/hyperlink" Target="http://publicreports.dpb.virginia.gov/rdPage.aspx?rdReport=OB_DocView&amp;Param1=B1D402CC-1267-42EA-9C10-1AD843F8F811" TargetMode="External"/><Relationship Id="rId91" Type="http://schemas.openxmlformats.org/officeDocument/2006/relationships/hyperlink" Target="http://publicreports.dpb.virginia.gov/rdPage.aspx?rdReport=OB_DocView&amp;Param1=646A1183-32D3-4F1A-9CF4-561BD3687E7D" TargetMode="External"/><Relationship Id="rId145" Type="http://schemas.openxmlformats.org/officeDocument/2006/relationships/hyperlink" Target="http://publicreports.dpb.virginia.gov/rdPage.aspx?rdReport=OB_DocView&amp;Param1=9596AAEB-229B-4A95-B630-88A8CA33AE68" TargetMode="External"/><Relationship Id="rId166" Type="http://schemas.openxmlformats.org/officeDocument/2006/relationships/hyperlink" Target="http://publicreports.dpb.virginia.gov/rdPage.aspx?rdReport=OB_DocView&amp;Param1=4A877724-BAFF-4D8A-A58C-DE1BB35A1874" TargetMode="External"/><Relationship Id="rId187" Type="http://schemas.openxmlformats.org/officeDocument/2006/relationships/hyperlink" Target="http://publicreports.dpb.virginia.gov/rdPage.aspx?rdReport=OB_DocView&amp;Param1=F20E0ADA-6FD4-49BD-B4ED-2BA22D2558C5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12" Type="http://schemas.openxmlformats.org/officeDocument/2006/relationships/hyperlink" Target="http://publicreports.dpb.virginia.gov/rdPage.aspx?rdReport=OB_DocView&amp;Param1=1DDDD6C4-B68B-4E87-B888-9C07C482578A" TargetMode="External"/><Relationship Id="rId233" Type="http://schemas.openxmlformats.org/officeDocument/2006/relationships/hyperlink" Target="http://publicreports.dpb.virginia.gov/rdPage.aspx?rdReport=OB_DocView&amp;Param1=212D2D58-D8A8-4B94-A921-E879B52F36CB" TargetMode="External"/><Relationship Id="rId254" Type="http://schemas.openxmlformats.org/officeDocument/2006/relationships/hyperlink" Target="http://publicreports.dpb.virginia.gov/rdPage.aspx?rdReport=OB_DocView&amp;Param1=3ED5288F-D36B-4208-9A49-222DE37782BF" TargetMode="External"/><Relationship Id="rId28" Type="http://schemas.openxmlformats.org/officeDocument/2006/relationships/hyperlink" Target="http://publicreports.dpb.virginia.gov/rdPage.aspx?rdReport=OB_DocView&amp;Param1=7ED1B7F2-4D1F-4A63-A65B-364297DC1A6D" TargetMode="External"/><Relationship Id="rId49" Type="http://schemas.openxmlformats.org/officeDocument/2006/relationships/hyperlink" Target="http://publicreports.dpb.virginia.gov/rdPage.aspx?rdReport=OB_DocView&amp;Param1=AE818D72-9601-45CB-98AA-F651B665ABD0" TargetMode="External"/><Relationship Id="rId114" Type="http://schemas.openxmlformats.org/officeDocument/2006/relationships/hyperlink" Target="http://publicreports.dpb.virginia.gov/rdPage.aspx?rdReport=OB_DocView&amp;Param1=D65B09A4-E608-4BA8-84B9-0763BB1AC98B" TargetMode="External"/><Relationship Id="rId275" Type="http://schemas.openxmlformats.org/officeDocument/2006/relationships/hyperlink" Target="http://publicreports.dpb.virginia.gov/rdPage.aspx?rdReport=OB_DocView&amp;Param1=C065BBD2-BF48-4E1E-A35F-1FEDF090B17B" TargetMode="External"/><Relationship Id="rId296" Type="http://schemas.openxmlformats.org/officeDocument/2006/relationships/hyperlink" Target="http://publicreports.dpb.virginia.gov/rdPage.aspx?rdReport=OB_DocView&amp;Param1=0B091B60-B318-415F-BC98-040ED33E063A" TargetMode="External"/><Relationship Id="rId300" Type="http://schemas.openxmlformats.org/officeDocument/2006/relationships/hyperlink" Target="http://publicreports.dpb.virginia.gov/rdPage.aspx?rdReport=OB_DocView&amp;Param1=C1BC9B78-0D5A-41D0-997D-7AC4975EABA4" TargetMode="External"/><Relationship Id="rId60" Type="http://schemas.openxmlformats.org/officeDocument/2006/relationships/hyperlink" Target="http://publicreports.dpb.virginia.gov/rdPage.aspx?rdReport=OB_DocView&amp;Param1=0813BF68-4EE3-4AF9-A76C-4081F4A5D8A3" TargetMode="External"/><Relationship Id="rId81" Type="http://schemas.openxmlformats.org/officeDocument/2006/relationships/hyperlink" Target="http://publicreports.dpb.virginia.gov/rdPage.aspx?rdReport=OB_DocView&amp;Param1=C6929EFD-50F9-486A-820F-6344BE38A551" TargetMode="External"/><Relationship Id="rId135" Type="http://schemas.openxmlformats.org/officeDocument/2006/relationships/hyperlink" Target="http://publicreports.dpb.virginia.gov/rdPage.aspx?rdReport=OB_DocView&amp;Param1=FA6C3590-2636-43D4-B471-528CAF362BEE" TargetMode="External"/><Relationship Id="rId156" Type="http://schemas.openxmlformats.org/officeDocument/2006/relationships/hyperlink" Target="http://publicreports.dpb.virginia.gov/rdPage.aspx?rdReport=OB_DocView&amp;Param1=11ACB72F-1DCC-4684-A17C-FFCEBAA94A33" TargetMode="External"/><Relationship Id="rId177" Type="http://schemas.openxmlformats.org/officeDocument/2006/relationships/hyperlink" Target="http://publicreports.dpb.virginia.gov/rdPage.aspx?rdReport=OB_DocView&amp;Param1=F893A362-B227-4CE2-B395-4639F1D9AB53" TargetMode="External"/><Relationship Id="rId198" Type="http://schemas.openxmlformats.org/officeDocument/2006/relationships/hyperlink" Target="http://publicreports.dpb.virginia.gov/rdPage.aspx?rdReport=OB_DocView&amp;Param1=61C375FF-3967-411D-A675-DEC0EE8B31F1" TargetMode="External"/><Relationship Id="rId321" Type="http://schemas.openxmlformats.org/officeDocument/2006/relationships/hyperlink" Target="http://publicreports.dpb.virginia.gov/rdPage.aspx?rdReport=OB_DocView&amp;Param1=EA3D095F-38D6-4FC9-867B-47DC57345635" TargetMode="External"/><Relationship Id="rId202" Type="http://schemas.openxmlformats.org/officeDocument/2006/relationships/hyperlink" Target="http://publicreports.dpb.virginia.gov/rdPage.aspx?rdReport=OB_DocView&amp;Param1=2822CE1F-5AF6-47E8-8429-A8BC44B36A23" TargetMode="External"/><Relationship Id="rId223" Type="http://schemas.openxmlformats.org/officeDocument/2006/relationships/hyperlink" Target="http://publicreports.dpb.virginia.gov/rdPage.aspx?rdReport=OB_DocView&amp;Param1=AE34AED4-FC41-408F-BE5F-E662EC78FE93" TargetMode="External"/><Relationship Id="rId244" Type="http://schemas.openxmlformats.org/officeDocument/2006/relationships/hyperlink" Target="http://publicreports.dpb.virginia.gov/rdPage.aspx?rdReport=OB_DocView&amp;Param1=112B9FC8-6B07-4B4E-BA68-8B60DA52E6E1" TargetMode="External"/><Relationship Id="rId18" Type="http://schemas.openxmlformats.org/officeDocument/2006/relationships/hyperlink" Target="http://publicreports.dpb.virginia.gov/rdPage.aspx?rdReport=OB_DocView&amp;Param1=A1B76D9F-E5FE-4697-A88D-77928DD43916" TargetMode="External"/><Relationship Id="rId39" Type="http://schemas.openxmlformats.org/officeDocument/2006/relationships/hyperlink" Target="http://publicreports.dpb.virginia.gov/rdPage.aspx?rdReport=OB_DocView&amp;Param1=D409EB70-ACA5-4351-B70F-3E6C71DE99B6" TargetMode="External"/><Relationship Id="rId265" Type="http://schemas.openxmlformats.org/officeDocument/2006/relationships/hyperlink" Target="http://publicreports.dpb.virginia.gov/rdPage.aspx?rdReport=OB_DocView&amp;Param1=40BD8A36-7826-4893-8722-97F96A3A4312" TargetMode="External"/><Relationship Id="rId286" Type="http://schemas.openxmlformats.org/officeDocument/2006/relationships/hyperlink" Target="http://publicreports.dpb.virginia.gov/rdPage.aspx?rdReport=OB_DocView&amp;Param1=DE2E3951-AE4A-4C21-A990-36C437B200AF" TargetMode="External"/><Relationship Id="rId50" Type="http://schemas.openxmlformats.org/officeDocument/2006/relationships/hyperlink" Target="http://publicreports.dpb.virginia.gov/rdPage.aspx?rdReport=OB_DocView&amp;Param1=F8DD5372-900C-437E-9C23-20786557C5EF" TargetMode="External"/><Relationship Id="rId104" Type="http://schemas.openxmlformats.org/officeDocument/2006/relationships/hyperlink" Target="http://publicreports.dpb.virginia.gov/rdPage.aspx?rdReport=OB_DocView&amp;Param1=8001ADDB-6A79-4223-A0A3-67C677D1B586" TargetMode="External"/><Relationship Id="rId125" Type="http://schemas.openxmlformats.org/officeDocument/2006/relationships/hyperlink" Target="http://publicreports.dpb.virginia.gov/rdPage.aspx?rdReport=OB_DocView&amp;Param1=8DA724ED-CC2A-4973-ABBB-1E9FBCFF77E5" TargetMode="External"/><Relationship Id="rId146" Type="http://schemas.openxmlformats.org/officeDocument/2006/relationships/hyperlink" Target="http://publicreports.dpb.virginia.gov/rdPage.aspx?rdReport=OB_DocView&amp;Param1=8B9C5BE2-8629-42A9-B3EB-F4DE34307A76" TargetMode="External"/><Relationship Id="rId167" Type="http://schemas.openxmlformats.org/officeDocument/2006/relationships/hyperlink" Target="http://publicreports.dpb.virginia.gov/rdPage.aspx?rdReport=OB_DocView&amp;Param1=4A877724-BAFF-4D8A-A58C-DE1BB35A1874" TargetMode="External"/><Relationship Id="rId188" Type="http://schemas.openxmlformats.org/officeDocument/2006/relationships/hyperlink" Target="http://publicreports.dpb.virginia.gov/rdPage.aspx?rdReport=OB_DocView&amp;Param1=6B6C2016-958A-4AE9-8F77-8C2AEBB8C7B8" TargetMode="External"/><Relationship Id="rId311" Type="http://schemas.openxmlformats.org/officeDocument/2006/relationships/hyperlink" Target="http://publicreports.dpb.virginia.gov/rdPage.aspx?rdReport=OB_DocView&amp;Param1=5A47F3FD-ACFA-4A9D-AFD6-3768B29ABD9F" TargetMode="External"/><Relationship Id="rId71" Type="http://schemas.openxmlformats.org/officeDocument/2006/relationships/hyperlink" Target="http://publicreports.dpb.virginia.gov/rdPage.aspx?rdReport=OB_DocView&amp;Param1=B1D402CC-1267-42EA-9C10-1AD843F8F811" TargetMode="External"/><Relationship Id="rId92" Type="http://schemas.openxmlformats.org/officeDocument/2006/relationships/hyperlink" Target="http://publicreports.dpb.virginia.gov/rdPage.aspx?rdReport=OB_DocView&amp;Param1=79F05718-12AE-4D4E-85AD-C6A81C143A4B" TargetMode="External"/><Relationship Id="rId213" Type="http://schemas.openxmlformats.org/officeDocument/2006/relationships/hyperlink" Target="http://publicreports.dpb.virginia.gov/rdPage.aspx?rdReport=OB_DocView&amp;Param1=1C76EFB6-5A9A-4001-88E9-40B99FCC92A5" TargetMode="External"/><Relationship Id="rId234" Type="http://schemas.openxmlformats.org/officeDocument/2006/relationships/hyperlink" Target="http://publicreports.dpb.virginia.gov/rdPage.aspx?rdReport=OB_DocView&amp;Param1=D091D393-A776-4F88-B2B4-E6CDC4E26DC2" TargetMode="External"/><Relationship Id="rId2" Type="http://schemas.openxmlformats.org/officeDocument/2006/relationships/hyperlink" Target="http://publicreports.dpb.virginia.gov/rdPage.aspx?rdReport=OB_DocView&amp;Param1=B5302F7B-77A2-4CE8-8CEE-599332B6F774" TargetMode="External"/><Relationship Id="rId29" Type="http://schemas.openxmlformats.org/officeDocument/2006/relationships/hyperlink" Target="http://publicreports.dpb.virginia.gov/rdPage.aspx?rdReport=OB_DocView&amp;Param1=69EF8595-352E-473E-9E00-06CB03DECFE9" TargetMode="External"/><Relationship Id="rId255" Type="http://schemas.openxmlformats.org/officeDocument/2006/relationships/hyperlink" Target="http://publicreports.dpb.virginia.gov/rdPage.aspx?rdReport=OB_DocView&amp;Param1=3ED5288F-D36B-4208-9A49-222DE37782BF" TargetMode="External"/><Relationship Id="rId276" Type="http://schemas.openxmlformats.org/officeDocument/2006/relationships/hyperlink" Target="http://publicreports.dpb.virginia.gov/rdPage.aspx?rdReport=OB_DocView&amp;Param1=6255CF5A-3F85-4AA6-BE4E-7C35010DBAD4" TargetMode="External"/><Relationship Id="rId297" Type="http://schemas.openxmlformats.org/officeDocument/2006/relationships/hyperlink" Target="http://publicreports.dpb.virginia.gov/rdPage.aspx?rdReport=OB_DocView&amp;Param1=D74273DC-FC5D-4E45-8EEE-D913944089DC" TargetMode="External"/><Relationship Id="rId40" Type="http://schemas.openxmlformats.org/officeDocument/2006/relationships/hyperlink" Target="http://publicreports.dpb.virginia.gov/rdPage.aspx?rdReport=OB_DocView&amp;Param1=CF20D198-FC39-4D0A-8C02-CB41607DDA6F" TargetMode="External"/><Relationship Id="rId115" Type="http://schemas.openxmlformats.org/officeDocument/2006/relationships/hyperlink" Target="http://publicreports.dpb.virginia.gov/rdPage.aspx?rdReport=OB_DocView&amp;Param1=7B72CBD2-2B39-47D8-95BE-17E836B57324" TargetMode="External"/><Relationship Id="rId136" Type="http://schemas.openxmlformats.org/officeDocument/2006/relationships/hyperlink" Target="http://publicreports.dpb.virginia.gov/rdPage.aspx?rdReport=OB_DocView&amp;Param1=FA6C3590-2636-43D4-B471-528CAF362BEE" TargetMode="External"/><Relationship Id="rId157" Type="http://schemas.openxmlformats.org/officeDocument/2006/relationships/hyperlink" Target="http://publicreports.dpb.virginia.gov/rdPage.aspx?rdReport=OB_DocView&amp;Param1=91E7AFDB-8DD1-4667-B973-52B5A404E42B" TargetMode="External"/><Relationship Id="rId178" Type="http://schemas.openxmlformats.org/officeDocument/2006/relationships/hyperlink" Target="http://publicreports.dpb.virginia.gov/rdPage.aspx?rdReport=OB_DocView&amp;Param1=C7C9C439-18F1-4D65-A739-57E24746D6A2" TargetMode="External"/><Relationship Id="rId301" Type="http://schemas.openxmlformats.org/officeDocument/2006/relationships/hyperlink" Target="http://publicreports.dpb.virginia.gov/rdPage.aspx?rdReport=OB_DocView&amp;Param1=A0E910DB-2BD8-4E1A-AA3C-77F9E49B7717" TargetMode="External"/><Relationship Id="rId322" Type="http://schemas.openxmlformats.org/officeDocument/2006/relationships/printerSettings" Target="../printerSettings/printerSettings2.bin"/><Relationship Id="rId61" Type="http://schemas.openxmlformats.org/officeDocument/2006/relationships/hyperlink" Target="http://publicreports.dpb.virginia.gov/rdPage.aspx?rdReport=OB_DocView&amp;Param1=0813BF68-4EE3-4AF9-A76C-4081F4A5D8A3" TargetMode="External"/><Relationship Id="rId82" Type="http://schemas.openxmlformats.org/officeDocument/2006/relationships/hyperlink" Target="http://publicreports.dpb.virginia.gov/rdPage.aspx?rdReport=OB_DocView&amp;Param1=7ABA133C-C48C-4C12-BE3D-21EB53AD76E4" TargetMode="External"/><Relationship Id="rId199" Type="http://schemas.openxmlformats.org/officeDocument/2006/relationships/hyperlink" Target="http://publicreports.dpb.virginia.gov/rdPage.aspx?rdReport=OB_DocView&amp;Param1=8AECBE13-6708-44EE-A276-125098F39099" TargetMode="External"/><Relationship Id="rId203" Type="http://schemas.openxmlformats.org/officeDocument/2006/relationships/hyperlink" Target="http://publicreports.dpb.virginia.gov/rdPage.aspx?rdReport=OB_DocView&amp;Param1=692ED392-E0B2-4058-9AC4-4ED84A9B0F88" TargetMode="External"/><Relationship Id="rId19" Type="http://schemas.openxmlformats.org/officeDocument/2006/relationships/hyperlink" Target="http://publicreports.dpb.virginia.gov/rdPage.aspx?rdReport=OB_DocView&amp;Param1=0BFB9DE4-CA81-4A38-B6DE-F9BBDE768423" TargetMode="External"/><Relationship Id="rId224" Type="http://schemas.openxmlformats.org/officeDocument/2006/relationships/hyperlink" Target="http://publicreports.dpb.virginia.gov/rdPage.aspx?rdReport=OB_DocView&amp;Param1=A9452871-30F8-461E-9F9F-CC576D37C5C6" TargetMode="External"/><Relationship Id="rId245" Type="http://schemas.openxmlformats.org/officeDocument/2006/relationships/hyperlink" Target="http://publicreports.dpb.virginia.gov/rdPage.aspx?rdReport=OB_DocView&amp;Param1=112B9FC8-6B07-4B4E-BA68-8B60DA52E6E1" TargetMode="External"/><Relationship Id="rId266" Type="http://schemas.openxmlformats.org/officeDocument/2006/relationships/hyperlink" Target="http://publicreports.dpb.virginia.gov/rdPage.aspx?rdReport=OB_DocView&amp;Param1=5007DA47-AE39-4D28-A419-B48525F30EB0" TargetMode="External"/><Relationship Id="rId287" Type="http://schemas.openxmlformats.org/officeDocument/2006/relationships/hyperlink" Target="http://publicreports.dpb.virginia.gov/rdPage.aspx?rdReport=OB_DocView&amp;Param1=DE2E3951-AE4A-4C21-A990-36C437B200AF" TargetMode="External"/><Relationship Id="rId30" Type="http://schemas.openxmlformats.org/officeDocument/2006/relationships/hyperlink" Target="http://publicreports.dpb.virginia.gov/rdPage.aspx?rdReport=OB_DocView&amp;Param1=C7BDD58C-F17D-47DD-B579-8619556D3B51" TargetMode="External"/><Relationship Id="rId105" Type="http://schemas.openxmlformats.org/officeDocument/2006/relationships/hyperlink" Target="http://publicreports.dpb.virginia.gov/rdPage.aspx?rdReport=OB_DocView&amp;Param1=8001ADDB-6A79-4223-A0A3-67C677D1B586" TargetMode="External"/><Relationship Id="rId126" Type="http://schemas.openxmlformats.org/officeDocument/2006/relationships/hyperlink" Target="http://publicreports.dpb.virginia.gov/rdPage.aspx?rdReport=OB_DocView&amp;Param1=8DA724ED-CC2A-4973-ABBB-1E9FBCFF77E5" TargetMode="External"/><Relationship Id="rId147" Type="http://schemas.openxmlformats.org/officeDocument/2006/relationships/hyperlink" Target="http://publicreports.dpb.virginia.gov/rdPage.aspx?rdReport=OB_DocView&amp;Param1=A1E884C9-5B9C-4818-9923-33C8A41E4270" TargetMode="External"/><Relationship Id="rId168" Type="http://schemas.openxmlformats.org/officeDocument/2006/relationships/hyperlink" Target="http://publicreports.dpb.virginia.gov/rdPage.aspx?rdReport=OB_DocView&amp;Param1=A5F0C8D4-BCDA-4932-9E4A-3951563B3CD5" TargetMode="External"/><Relationship Id="rId312" Type="http://schemas.openxmlformats.org/officeDocument/2006/relationships/hyperlink" Target="http://publicreports.dpb.virginia.gov/rdPage.aspx?rdReport=OB_DocView&amp;Param1=5A47F3FD-ACFA-4A9D-AFD6-3768B29ABD9F" TargetMode="External"/><Relationship Id="rId51" Type="http://schemas.openxmlformats.org/officeDocument/2006/relationships/hyperlink" Target="http://publicreports.dpb.virginia.gov/rdPage.aspx?rdReport=OB_DocView&amp;Param1=F8DD5372-900C-437E-9C23-20786557C5EF" TargetMode="External"/><Relationship Id="rId72" Type="http://schemas.openxmlformats.org/officeDocument/2006/relationships/hyperlink" Target="http://publicreports.dpb.virginia.gov/rdPage.aspx?rdReport=OB_DocView&amp;Param1=B1D402CC-1267-42EA-9C10-1AD843F8F811" TargetMode="External"/><Relationship Id="rId93" Type="http://schemas.openxmlformats.org/officeDocument/2006/relationships/hyperlink" Target="http://publicreports.dpb.virginia.gov/rdPage.aspx?rdReport=OB_DocView&amp;Param1=DBBA65EE-2241-49DC-93C6-DC531AC56910" TargetMode="External"/><Relationship Id="rId189" Type="http://schemas.openxmlformats.org/officeDocument/2006/relationships/hyperlink" Target="http://publicreports.dpb.virginia.gov/rdPage.aspx?rdReport=OB_DocView&amp;Param1=B84F9907-75B2-4B2A-97FB-BCD49B75CE35" TargetMode="External"/><Relationship Id="rId3" Type="http://schemas.openxmlformats.org/officeDocument/2006/relationships/hyperlink" Target="http://publicreports.dpb.virginia.gov/rdPage.aspx?rdReport=OB_DocView&amp;Param1=F4CA90F3-F03F-4A80-A28E-07DE8F2AEF00" TargetMode="External"/><Relationship Id="rId214" Type="http://schemas.openxmlformats.org/officeDocument/2006/relationships/hyperlink" Target="http://publicreports.dpb.virginia.gov/rdPage.aspx?rdReport=OB_DocView&amp;Param1=9C451239-3E7C-4FC3-BCC8-666704F0B82D" TargetMode="External"/><Relationship Id="rId235" Type="http://schemas.openxmlformats.org/officeDocument/2006/relationships/hyperlink" Target="http://publicreports.dpb.virginia.gov/rdPage.aspx?rdReport=OB_DocView&amp;Param1=D091D393-A776-4F88-B2B4-E6CDC4E26DC2" TargetMode="External"/><Relationship Id="rId256" Type="http://schemas.openxmlformats.org/officeDocument/2006/relationships/hyperlink" Target="http://publicreports.dpb.virginia.gov/rdPage.aspx?rdReport=OB_DocView&amp;Param1=3ED5288F-D36B-4208-9A49-222DE37782BF" TargetMode="External"/><Relationship Id="rId277" Type="http://schemas.openxmlformats.org/officeDocument/2006/relationships/hyperlink" Target="http://publicreports.dpb.virginia.gov/rdPage.aspx?rdReport=OB_DocView&amp;Param1=B434DBA2-8311-47B3-AEA6-0298ADD27EA8" TargetMode="External"/><Relationship Id="rId298" Type="http://schemas.openxmlformats.org/officeDocument/2006/relationships/hyperlink" Target="http://publicreports.dpb.virginia.gov/rdPage.aspx?rdReport=OB_DocView&amp;Param1=DDC8EECA-1EF8-44A6-BD38-9AA262173F6F" TargetMode="External"/><Relationship Id="rId116" Type="http://schemas.openxmlformats.org/officeDocument/2006/relationships/hyperlink" Target="http://publicreports.dpb.virginia.gov/rdPage.aspx?rdReport=OB_DocView&amp;Param1=42D5E621-3E4A-4711-8C47-69339D978728" TargetMode="External"/><Relationship Id="rId137" Type="http://schemas.openxmlformats.org/officeDocument/2006/relationships/hyperlink" Target="http://publicreports.dpb.virginia.gov/rdPage.aspx?rdReport=OB_DocView&amp;Param1=C3AEBF95-CB43-4FD5-BCCC-6C15125CCD5B" TargetMode="External"/><Relationship Id="rId158" Type="http://schemas.openxmlformats.org/officeDocument/2006/relationships/hyperlink" Target="http://publicreports.dpb.virginia.gov/rdPage.aspx?rdReport=OB_DocView&amp;Param1=6E4F8F93-EABD-49B0-8EB8-E0DCF0E43BDA" TargetMode="External"/><Relationship Id="rId302" Type="http://schemas.openxmlformats.org/officeDocument/2006/relationships/hyperlink" Target="http://publicreports.dpb.virginia.gov/rdPage.aspx?rdReport=OB_DocView&amp;Param1=74AF72B5-75C6-4F9A-B515-3217525B4712" TargetMode="External"/><Relationship Id="rId323" Type="http://schemas.openxmlformats.org/officeDocument/2006/relationships/table" Target="../tables/table2.xml"/><Relationship Id="rId20" Type="http://schemas.openxmlformats.org/officeDocument/2006/relationships/hyperlink" Target="http://publicreports.dpb.virginia.gov/rdPage.aspx?rdReport=OB_DocView&amp;Param1=34F1D6B4-3EA3-4177-B253-611B35EB89D9" TargetMode="External"/><Relationship Id="rId41" Type="http://schemas.openxmlformats.org/officeDocument/2006/relationships/hyperlink" Target="http://publicreports.dpb.virginia.gov/rdPage.aspx?rdReport=OB_DocView&amp;Param1=CF20D198-FC39-4D0A-8C02-CB41607DDA6F" TargetMode="External"/><Relationship Id="rId62" Type="http://schemas.openxmlformats.org/officeDocument/2006/relationships/hyperlink" Target="http://publicreports.dpb.virginia.gov/rdPage.aspx?rdReport=OB_DocView&amp;Param1=0813BF68-4EE3-4AF9-A76C-4081F4A5D8A3" TargetMode="External"/><Relationship Id="rId83" Type="http://schemas.openxmlformats.org/officeDocument/2006/relationships/hyperlink" Target="http://publicreports.dpb.virginia.gov/rdPage.aspx?rdReport=OB_DocView&amp;Param1=5C1162F8-35BD-43CB-B839-97CCEB750FC8" TargetMode="External"/><Relationship Id="rId179" Type="http://schemas.openxmlformats.org/officeDocument/2006/relationships/hyperlink" Target="http://publicreports.dpb.virginia.gov/rdPage.aspx?rdReport=OB_DocView&amp;Param1=C7C9C439-18F1-4D65-A739-57E24746D6A2" TargetMode="External"/><Relationship Id="rId190" Type="http://schemas.openxmlformats.org/officeDocument/2006/relationships/hyperlink" Target="http://publicreports.dpb.virginia.gov/rdPage.aspx?rdReport=OB_DocView&amp;Param1=B84F9907-75B2-4B2A-97FB-BCD49B75CE35" TargetMode="External"/><Relationship Id="rId204" Type="http://schemas.openxmlformats.org/officeDocument/2006/relationships/hyperlink" Target="http://publicreports.dpb.virginia.gov/rdPage.aspx?rdReport=OB_DocView&amp;Param1=C87B2E1B-1E7C-48F2-B533-E05FADB4D8AC" TargetMode="External"/><Relationship Id="rId225" Type="http://schemas.openxmlformats.org/officeDocument/2006/relationships/hyperlink" Target="http://publicreports.dpb.virginia.gov/rdPage.aspx?rdReport=OB_DocView&amp;Param1=A9452871-30F8-461E-9F9F-CC576D37C5C6" TargetMode="External"/><Relationship Id="rId246" Type="http://schemas.openxmlformats.org/officeDocument/2006/relationships/hyperlink" Target="http://publicreports.dpb.virginia.gov/rdPage.aspx?rdReport=OB_DocView&amp;Param1=112B9FC8-6B07-4B4E-BA68-8B60DA52E6E1" TargetMode="External"/><Relationship Id="rId267" Type="http://schemas.openxmlformats.org/officeDocument/2006/relationships/hyperlink" Target="http://publicreports.dpb.virginia.gov/rdPage.aspx?rdReport=OB_DocView&amp;Param1=C376D99E-11D9-4694-8B81-D6EAAD3A5C42" TargetMode="External"/><Relationship Id="rId288" Type="http://schemas.openxmlformats.org/officeDocument/2006/relationships/hyperlink" Target="http://publicreports.dpb.virginia.gov/rdPage.aspx?rdReport=OB_DocView&amp;Param1=C6817051-8D9B-4311-BDFF-F32F88674CEB" TargetMode="External"/><Relationship Id="rId106" Type="http://schemas.openxmlformats.org/officeDocument/2006/relationships/hyperlink" Target="http://publicreports.dpb.virginia.gov/rdPage.aspx?rdReport=OB_DocView&amp;Param1=BD4ABBEB-453A-485D-9E7A-38136ED0E55F" TargetMode="External"/><Relationship Id="rId127" Type="http://schemas.openxmlformats.org/officeDocument/2006/relationships/hyperlink" Target="http://publicreports.dpb.virginia.gov/rdPage.aspx?rdReport=OB_DocView&amp;Param1=8DA724ED-CC2A-4973-ABBB-1E9FBCFF77E5" TargetMode="External"/><Relationship Id="rId313" Type="http://schemas.openxmlformats.org/officeDocument/2006/relationships/hyperlink" Target="http://publicreports.dpb.virginia.gov/rdPage.aspx?rdReport=OB_DocView&amp;Param1=5A47F3FD-ACFA-4A9D-AFD6-3768B29ABD9F" TargetMode="External"/><Relationship Id="rId10" Type="http://schemas.openxmlformats.org/officeDocument/2006/relationships/hyperlink" Target="http://publicreports.dpb.virginia.gov/rdPage.aspx?rdReport=OB_DocView&amp;Param1=0580A474-C55D-4DE0-A49B-5A655665A5E2" TargetMode="External"/><Relationship Id="rId31" Type="http://schemas.openxmlformats.org/officeDocument/2006/relationships/hyperlink" Target="http://publicreports.dpb.virginia.gov/rdPage.aspx?rdReport=OB_DocView&amp;Param1=DC3F0710-61C8-4D4A-80F3-DA82C17FAFA4" TargetMode="External"/><Relationship Id="rId52" Type="http://schemas.openxmlformats.org/officeDocument/2006/relationships/hyperlink" Target="http://publicreports.dpb.virginia.gov/rdPage.aspx?rdReport=OB_DocView&amp;Param1=F8DD5372-900C-437E-9C23-20786557C5EF" TargetMode="External"/><Relationship Id="rId73" Type="http://schemas.openxmlformats.org/officeDocument/2006/relationships/hyperlink" Target="http://publicreports.dpb.virginia.gov/rdPage.aspx?rdReport=OB_DocView&amp;Param1=B1D402CC-1267-42EA-9C10-1AD843F8F811" TargetMode="External"/><Relationship Id="rId94" Type="http://schemas.openxmlformats.org/officeDocument/2006/relationships/hyperlink" Target="http://publicreports.dpb.virginia.gov/rdPage.aspx?rdReport=OB_DocView&amp;Param1=17CCC197-9EAE-425A-8592-D7A2DBD8D9BF" TargetMode="External"/><Relationship Id="rId148" Type="http://schemas.openxmlformats.org/officeDocument/2006/relationships/hyperlink" Target="http://publicreports.dpb.virginia.gov/rdPage.aspx?rdReport=OB_DocView&amp;Param1=5AD468BF-86B8-492C-97FC-CCE65BC6D9DF" TargetMode="External"/><Relationship Id="rId169" Type="http://schemas.openxmlformats.org/officeDocument/2006/relationships/hyperlink" Target="http://publicreports.dpb.virginia.gov/rdPage.aspx?rdReport=OB_DocView&amp;Param1=7630EE5A-16B6-428D-A3FC-CB8B88EA316E" TargetMode="External"/><Relationship Id="rId4" Type="http://schemas.openxmlformats.org/officeDocument/2006/relationships/hyperlink" Target="http://publicreports.dpb.virginia.gov/rdPage.aspx?rdReport=OB_DocView&amp;Param1=5F866025-8C19-41D8-8D35-281ADF79A8E0" TargetMode="External"/><Relationship Id="rId180" Type="http://schemas.openxmlformats.org/officeDocument/2006/relationships/hyperlink" Target="http://publicreports.dpb.virginia.gov/rdPage.aspx?rdReport=OB_DocView&amp;Param1=91B52859-7CDE-4D89-A56A-70E8EF372E82" TargetMode="External"/><Relationship Id="rId215" Type="http://schemas.openxmlformats.org/officeDocument/2006/relationships/hyperlink" Target="http://publicreports.dpb.virginia.gov/rdPage.aspx?rdReport=OB_DocView&amp;Param1=781E9B9F-CABF-45D2-96ED-44CA50500919" TargetMode="External"/><Relationship Id="rId236" Type="http://schemas.openxmlformats.org/officeDocument/2006/relationships/hyperlink" Target="http://publicreports.dpb.virginia.gov/rdPage.aspx?rdReport=OB_DocView&amp;Param1=0B74828E-F7AD-4574-A2A6-41354887F478" TargetMode="External"/><Relationship Id="rId257" Type="http://schemas.openxmlformats.org/officeDocument/2006/relationships/hyperlink" Target="http://publicreports.dpb.virginia.gov/rdPage.aspx?rdReport=OB_DocView&amp;Param1=3ED5288F-D36B-4208-9A49-222DE37782BF" TargetMode="External"/><Relationship Id="rId278" Type="http://schemas.openxmlformats.org/officeDocument/2006/relationships/hyperlink" Target="http://publicreports.dpb.virginia.gov/rdPage.aspx?rdReport=OB_DocView&amp;Param1=36A17AA7-5FF0-4FA6-8E29-B2FB11F87FD5" TargetMode="External"/><Relationship Id="rId303" Type="http://schemas.openxmlformats.org/officeDocument/2006/relationships/hyperlink" Target="http://publicreports.dpb.virginia.gov/rdPage.aspx?rdReport=OB_DocView&amp;Param1=072599D9-73C7-42B6-BCF2-2F248E75754D" TargetMode="External"/><Relationship Id="rId42" Type="http://schemas.openxmlformats.org/officeDocument/2006/relationships/hyperlink" Target="http://publicreports.dpb.virginia.gov/rdPage.aspx?rdReport=OB_DocView&amp;Param1=CF20D198-FC39-4D0A-8C02-CB41607DDA6F" TargetMode="External"/><Relationship Id="rId84" Type="http://schemas.openxmlformats.org/officeDocument/2006/relationships/hyperlink" Target="http://publicreports.dpb.virginia.gov/rdPage.aspx?rdReport=OB_DocView&amp;Param1=8D978A0E-7836-4729-870A-434619376B12" TargetMode="External"/><Relationship Id="rId138" Type="http://schemas.openxmlformats.org/officeDocument/2006/relationships/hyperlink" Target="http://publicreports.dpb.virginia.gov/rdPage.aspx?rdReport=OB_DocView&amp;Param1=D26F7917-7ED8-4D69-9BC3-25F43D057CAE" TargetMode="External"/><Relationship Id="rId191" Type="http://schemas.openxmlformats.org/officeDocument/2006/relationships/hyperlink" Target="http://publicreports.dpb.virginia.gov/rdPage.aspx?rdReport=OB_DocView&amp;Param1=B84F9907-75B2-4B2A-97FB-BCD49B75CE35" TargetMode="External"/><Relationship Id="rId205" Type="http://schemas.openxmlformats.org/officeDocument/2006/relationships/hyperlink" Target="http://publicreports.dpb.virginia.gov/rdPage.aspx?rdReport=OB_DocView&amp;Param1=A26D8048-F243-4B35-ABEB-F1565FB71E07" TargetMode="External"/><Relationship Id="rId247" Type="http://schemas.openxmlformats.org/officeDocument/2006/relationships/hyperlink" Target="http://publicreports.dpb.virginia.gov/rdPage.aspx?rdReport=OB_DocView&amp;Param1=3C44E102-4D75-4E37-8AFC-CFA5A761DAA2" TargetMode="External"/><Relationship Id="rId107" Type="http://schemas.openxmlformats.org/officeDocument/2006/relationships/hyperlink" Target="http://publicreports.dpb.virginia.gov/rdPage.aspx?rdReport=OB_DocView&amp;Param1=4005C56B-BF76-48F1-B045-934488FD2132" TargetMode="External"/><Relationship Id="rId289" Type="http://schemas.openxmlformats.org/officeDocument/2006/relationships/hyperlink" Target="http://publicreports.dpb.virginia.gov/rdPage.aspx?rdReport=OB_DocView&amp;Param1=C6817051-8D9B-4311-BDFF-F32F88674CEB" TargetMode="External"/><Relationship Id="rId11" Type="http://schemas.openxmlformats.org/officeDocument/2006/relationships/hyperlink" Target="http://publicreports.dpb.virginia.gov/rdPage.aspx?rdReport=OB_DocView&amp;Param1=38D3B74C-5D5B-4F7E-942D-CC1C75DF9B22" TargetMode="External"/><Relationship Id="rId53" Type="http://schemas.openxmlformats.org/officeDocument/2006/relationships/hyperlink" Target="http://publicreports.dpb.virginia.gov/rdPage.aspx?rdReport=OB_DocView&amp;Param1=0813BF68-4EE3-4AF9-A76C-4081F4A5D8A3" TargetMode="External"/><Relationship Id="rId149" Type="http://schemas.openxmlformats.org/officeDocument/2006/relationships/hyperlink" Target="http://publicreports.dpb.virginia.gov/rdPage.aspx?rdReport=OB_DocView&amp;Param1=6E61C449-2C36-4DC1-B548-11D7A2E13598" TargetMode="External"/><Relationship Id="rId314" Type="http://schemas.openxmlformats.org/officeDocument/2006/relationships/hyperlink" Target="http://publicreports.dpb.virginia.gov/rdPage.aspx?rdReport=OB_DocView&amp;Param1=5A47F3FD-ACFA-4A9D-AFD6-3768B29ABD9F" TargetMode="External"/><Relationship Id="rId95" Type="http://schemas.openxmlformats.org/officeDocument/2006/relationships/hyperlink" Target="http://publicreports.dpb.virginia.gov/rdPage.aspx?rdReport=OB_DocView&amp;Param1=F60561A7-5CD6-4039-B28C-4A3EE5041F7F" TargetMode="External"/><Relationship Id="rId160" Type="http://schemas.openxmlformats.org/officeDocument/2006/relationships/hyperlink" Target="http://publicreports.dpb.virginia.gov/rdPage.aspx?rdReport=OB_DocView&amp;Param1=2831F668-162F-4F29-8485-B647FF82C92C" TargetMode="External"/><Relationship Id="rId216" Type="http://schemas.openxmlformats.org/officeDocument/2006/relationships/hyperlink" Target="http://publicreports.dpb.virginia.gov/rdPage.aspx?rdReport=OB_DocView&amp;Param1=781E9B9F-CABF-45D2-96ED-44CA50500919" TargetMode="External"/><Relationship Id="rId258" Type="http://schemas.openxmlformats.org/officeDocument/2006/relationships/hyperlink" Target="http://publicreports.dpb.virginia.gov/rdPage.aspx?rdReport=OB_DocView&amp;Param1=115F22CD-010C-4623-AE75-47F3A65902AD" TargetMode="External"/><Relationship Id="rId22" Type="http://schemas.openxmlformats.org/officeDocument/2006/relationships/hyperlink" Target="http://publicreports.dpb.virginia.gov/rdPage.aspx?rdReport=OB_DocView&amp;Param1=4220E889-2DFC-4E01-8C62-DAD9EE459B43" TargetMode="External"/><Relationship Id="rId64" Type="http://schemas.openxmlformats.org/officeDocument/2006/relationships/hyperlink" Target="http://publicreports.dpb.virginia.gov/rdPage.aspx?rdReport=OB_DocView&amp;Param1=7E12737F-ECFC-41CD-B97C-681C68B7C71E" TargetMode="External"/><Relationship Id="rId118" Type="http://schemas.openxmlformats.org/officeDocument/2006/relationships/hyperlink" Target="http://publicreports.dpb.virginia.gov/rdPage.aspx?rdReport=OB_DocView&amp;Param1=42D5E621-3E4A-4711-8C47-69339D978728" TargetMode="External"/><Relationship Id="rId171" Type="http://schemas.openxmlformats.org/officeDocument/2006/relationships/hyperlink" Target="http://publicreports.dpb.virginia.gov/rdPage.aspx?rdReport=OB_DocView&amp;Param1=B2046626-9106-40E0-B6F3-ECC7E40CFED8" TargetMode="External"/><Relationship Id="rId227" Type="http://schemas.openxmlformats.org/officeDocument/2006/relationships/hyperlink" Target="http://publicreports.dpb.virginia.gov/rdPage.aspx?rdReport=OB_DocView&amp;Param1=8336FC3E-631D-4E2C-9537-3C2A7C0548AB" TargetMode="External"/><Relationship Id="rId269" Type="http://schemas.openxmlformats.org/officeDocument/2006/relationships/hyperlink" Target="http://publicreports.dpb.virginia.gov/rdPage.aspx?rdReport=OB_DocView&amp;Param1=C376D99E-11D9-4694-8B81-D6EAAD3A5C42" TargetMode="External"/><Relationship Id="rId33" Type="http://schemas.openxmlformats.org/officeDocument/2006/relationships/hyperlink" Target="http://publicreports.dpb.virginia.gov/rdPage.aspx?rdReport=OB_DocView&amp;Param1=683A3D46-3F64-4EDB-AA58-87DE156EC65D" TargetMode="External"/><Relationship Id="rId129" Type="http://schemas.openxmlformats.org/officeDocument/2006/relationships/hyperlink" Target="http://publicreports.dpb.virginia.gov/rdPage.aspx?rdReport=OB_DocView&amp;Param1=8DA724ED-CC2A-4973-ABBB-1E9FBCFF77E5" TargetMode="External"/><Relationship Id="rId280" Type="http://schemas.openxmlformats.org/officeDocument/2006/relationships/hyperlink" Target="http://publicreports.dpb.virginia.gov/rdPage.aspx?rdReport=OB_DocView&amp;Param1=44096A91-D6DC-4CF3-AD69-A95991538EF4" TargetMode="External"/><Relationship Id="rId75" Type="http://schemas.openxmlformats.org/officeDocument/2006/relationships/hyperlink" Target="http://publicreports.dpb.virginia.gov/rdPage.aspx?rdReport=OB_DocView&amp;Param1=B1D402CC-1267-42EA-9C10-1AD843F8F811" TargetMode="External"/><Relationship Id="rId140" Type="http://schemas.openxmlformats.org/officeDocument/2006/relationships/hyperlink" Target="http://publicreports.dpb.virginia.gov/rdPage.aspx?rdReport=OB_DocView&amp;Param1=D7E92FB2-F0E9-4DDF-A223-4740C3B2B31B" TargetMode="External"/><Relationship Id="rId182" Type="http://schemas.openxmlformats.org/officeDocument/2006/relationships/hyperlink" Target="http://publicreports.dpb.virginia.gov/rdPage.aspx?rdReport=OB_DocView&amp;Param1=B19C75C2-D312-4084-B0EE-6DAEE1049BF4" TargetMode="External"/><Relationship Id="rId6" Type="http://schemas.openxmlformats.org/officeDocument/2006/relationships/hyperlink" Target="http://publicreports.dpb.virginia.gov/rdPage.aspx?rdReport=OB_DocView&amp;Param1=80094AF3-170A-4E57-A91A-DCCEED51E365" TargetMode="External"/><Relationship Id="rId238" Type="http://schemas.openxmlformats.org/officeDocument/2006/relationships/hyperlink" Target="http://publicreports.dpb.virginia.gov/rdPage.aspx?rdReport=OB_DocView&amp;Param1=FA0A0A18-B935-43FF-AC7B-181BA3FDDDF7" TargetMode="External"/><Relationship Id="rId291" Type="http://schemas.openxmlformats.org/officeDocument/2006/relationships/hyperlink" Target="http://publicreports.dpb.virginia.gov/rdPage.aspx?rdReport=OB_DocView&amp;Param1=5A39114C-1190-4D89-95BF-CBB9ADB9C4BE" TargetMode="External"/><Relationship Id="rId305" Type="http://schemas.openxmlformats.org/officeDocument/2006/relationships/hyperlink" Target="http://publicreports.dpb.virginia.gov/rdPage.aspx?rdReport=OB_DocView&amp;Param1=FA90D461-15E5-4C00-ABF1-64A27B694717" TargetMode="External"/><Relationship Id="rId44" Type="http://schemas.openxmlformats.org/officeDocument/2006/relationships/hyperlink" Target="http://publicreports.dpb.virginia.gov/rdPage.aspx?rdReport=OB_DocView&amp;Param1=CF20D198-FC39-4D0A-8C02-CB41607DDA6F" TargetMode="External"/><Relationship Id="rId86" Type="http://schemas.openxmlformats.org/officeDocument/2006/relationships/hyperlink" Target="http://publicreports.dpb.virginia.gov/rdPage.aspx?rdReport=OB_DocView&amp;Param1=61C5476B-7FCD-4E19-8EA8-95ECE20D708D" TargetMode="External"/><Relationship Id="rId151" Type="http://schemas.openxmlformats.org/officeDocument/2006/relationships/hyperlink" Target="http://publicreports.dpb.virginia.gov/rdPage.aspx?rdReport=OB_DocView&amp;Param1=9BFEDF9D-4F01-4E8F-8023-F5DF1B0B02BD" TargetMode="External"/><Relationship Id="rId193" Type="http://schemas.openxmlformats.org/officeDocument/2006/relationships/hyperlink" Target="http://publicreports.dpb.virginia.gov/rdPage.aspx?rdReport=OB_DocView&amp;Param1=7E79BE2B-12DB-46B4-B1C6-1DA37A6F590A" TargetMode="External"/><Relationship Id="rId207" Type="http://schemas.openxmlformats.org/officeDocument/2006/relationships/hyperlink" Target="http://publicreports.dpb.virginia.gov/rdPage.aspx?rdReport=OB_DocView&amp;Param1=D30F6BA3-D6FC-4C72-B79E-4B8CFA58C069" TargetMode="External"/><Relationship Id="rId249" Type="http://schemas.openxmlformats.org/officeDocument/2006/relationships/hyperlink" Target="http://publicreports.dpb.virginia.gov/rdPage.aspx?rdReport=OB_DocView&amp;Param1=2144C4D7-DF7C-415F-B7F6-7398A8611BC2" TargetMode="External"/><Relationship Id="rId13" Type="http://schemas.openxmlformats.org/officeDocument/2006/relationships/hyperlink" Target="http://publicreports.dpb.virginia.gov/rdPage.aspx?rdReport=OB_DocView&amp;Param1=F15EC120-2CA6-464A-AC0D-A455C41A2B64" TargetMode="External"/><Relationship Id="rId109" Type="http://schemas.openxmlformats.org/officeDocument/2006/relationships/hyperlink" Target="http://publicreports.dpb.virginia.gov/rdPage.aspx?rdReport=OB_DocView&amp;Param1=1E6F2D36-14AA-438C-A0CE-09BCCFB4BE50" TargetMode="External"/><Relationship Id="rId260" Type="http://schemas.openxmlformats.org/officeDocument/2006/relationships/hyperlink" Target="http://publicreports.dpb.virginia.gov/rdPage.aspx?rdReport=OB_DocView&amp;Param1=F0992886-69BC-488C-9524-3F98BE012F2E" TargetMode="External"/><Relationship Id="rId316" Type="http://schemas.openxmlformats.org/officeDocument/2006/relationships/hyperlink" Target="http://publicreports.dpb.virginia.gov/rdPage.aspx?rdReport=OB_DocView&amp;Param1=5A47F3FD-ACFA-4A9D-AFD6-3768B29ABD9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3"/>
  <sheetViews>
    <sheetView showGridLines="0" tabSelected="1" workbookViewId="0">
      <pane ySplit="3" topLeftCell="A4" activePane="bottomLeft" state="frozen"/>
      <selection pane="bottomLeft" activeCell="B3" sqref="B3"/>
    </sheetView>
  </sheetViews>
  <sheetFormatPr defaultRowHeight="14.5" x14ac:dyDescent="0.35"/>
  <cols>
    <col min="1" max="1" width="1" customWidth="1"/>
    <col min="2" max="2" width="15.453125" customWidth="1"/>
    <col min="3" max="3" width="12.81640625" hidden="1" customWidth="1"/>
    <col min="4" max="4" width="22.7265625" customWidth="1"/>
    <col min="5" max="5" width="13.7265625" hidden="1" customWidth="1"/>
    <col min="6" max="6" width="10" hidden="1" customWidth="1"/>
    <col min="7" max="7" width="53.81640625" hidden="1" customWidth="1"/>
    <col min="8" max="8" width="14" hidden="1" customWidth="1"/>
    <col min="9" max="9" width="8.1796875" customWidth="1"/>
    <col min="10" max="10" width="25.6328125" customWidth="1"/>
    <col min="11" max="11" width="11.26953125" hidden="1" customWidth="1"/>
    <col min="12" max="12" width="22.36328125" hidden="1" customWidth="1"/>
    <col min="13" max="13" width="17.81640625" customWidth="1"/>
    <col min="14" max="14" width="10.1796875" hidden="1" customWidth="1"/>
    <col min="15" max="15" width="18.54296875" hidden="1" customWidth="1"/>
    <col min="16" max="16" width="20.7265625" customWidth="1"/>
    <col min="17" max="17" width="17.453125" hidden="1" customWidth="1"/>
    <col min="18" max="18" width="18" customWidth="1"/>
    <col min="19" max="19" width="20.1796875" hidden="1" customWidth="1"/>
    <col min="20" max="20" width="10.7265625" customWidth="1"/>
  </cols>
  <sheetData>
    <row r="1" spans="2:22" ht="15.5" x14ac:dyDescent="0.35">
      <c r="B1" s="16" t="s">
        <v>351</v>
      </c>
      <c r="T1" s="8" t="s">
        <v>347</v>
      </c>
    </row>
    <row r="2" spans="2:22" ht="24.5" customHeight="1" x14ac:dyDescent="0.35">
      <c r="B2" s="31" t="s">
        <v>764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T2" s="9" t="s">
        <v>348</v>
      </c>
    </row>
    <row r="3" spans="2:22" ht="31" x14ac:dyDescent="0.35">
      <c r="B3" s="5" t="s">
        <v>137</v>
      </c>
      <c r="C3" s="5" t="s">
        <v>128</v>
      </c>
      <c r="D3" s="5" t="s">
        <v>130</v>
      </c>
      <c r="E3" s="5" t="s">
        <v>129</v>
      </c>
      <c r="F3" s="5" t="s">
        <v>357</v>
      </c>
      <c r="G3" s="5" t="s">
        <v>358</v>
      </c>
      <c r="H3" s="5" t="s">
        <v>0</v>
      </c>
      <c r="I3" s="5" t="s">
        <v>2</v>
      </c>
      <c r="J3" s="5" t="s">
        <v>1</v>
      </c>
      <c r="K3" s="5" t="s">
        <v>3</v>
      </c>
      <c r="L3" s="5" t="s">
        <v>131</v>
      </c>
      <c r="M3" s="5" t="s">
        <v>763</v>
      </c>
      <c r="N3" s="5" t="s">
        <v>359</v>
      </c>
      <c r="O3" s="5" t="s">
        <v>134</v>
      </c>
      <c r="P3" s="5" t="s">
        <v>135</v>
      </c>
      <c r="Q3" s="5" t="s">
        <v>360</v>
      </c>
      <c r="R3" s="5" t="s">
        <v>361</v>
      </c>
      <c r="S3" s="5" t="s">
        <v>362</v>
      </c>
      <c r="T3" s="5" t="s">
        <v>364</v>
      </c>
    </row>
    <row r="4" spans="2:22" ht="29" x14ac:dyDescent="0.35">
      <c r="B4" s="18" t="s">
        <v>340</v>
      </c>
      <c r="C4" s="19">
        <v>2</v>
      </c>
      <c r="D4" s="18" t="s">
        <v>365</v>
      </c>
      <c r="E4" s="19">
        <v>45000</v>
      </c>
      <c r="F4" s="19">
        <v>117</v>
      </c>
      <c r="G4" s="18" t="s">
        <v>199</v>
      </c>
      <c r="H4" s="19">
        <v>2021</v>
      </c>
      <c r="I4" s="19">
        <v>37433</v>
      </c>
      <c r="J4" s="18" t="s">
        <v>303</v>
      </c>
      <c r="K4" s="19" t="s">
        <v>9</v>
      </c>
      <c r="L4" s="18" t="s">
        <v>14</v>
      </c>
      <c r="M4" s="18" t="s">
        <v>366</v>
      </c>
      <c r="N4" s="19" t="s">
        <v>341</v>
      </c>
      <c r="O4" s="18" t="s">
        <v>304</v>
      </c>
      <c r="P4" s="18" t="s">
        <v>367</v>
      </c>
      <c r="Q4" s="20">
        <v>44104</v>
      </c>
      <c r="R4" s="21">
        <v>2000000</v>
      </c>
      <c r="S4" s="18" t="s">
        <v>329</v>
      </c>
      <c r="T4" s="17" t="s">
        <v>363</v>
      </c>
      <c r="V4" s="15"/>
    </row>
    <row r="5" spans="2:22" ht="43.5" x14ac:dyDescent="0.35">
      <c r="B5" s="18" t="s">
        <v>269</v>
      </c>
      <c r="C5" s="19">
        <v>4</v>
      </c>
      <c r="D5" s="18" t="s">
        <v>368</v>
      </c>
      <c r="E5" s="19">
        <v>59000</v>
      </c>
      <c r="F5" s="19">
        <v>194</v>
      </c>
      <c r="G5" s="18" t="s">
        <v>42</v>
      </c>
      <c r="H5" s="19">
        <v>2021</v>
      </c>
      <c r="I5" s="19">
        <v>37341</v>
      </c>
      <c r="J5" s="18" t="s">
        <v>244</v>
      </c>
      <c r="K5" s="19" t="s">
        <v>9</v>
      </c>
      <c r="L5" s="18" t="s">
        <v>12</v>
      </c>
      <c r="M5" s="18" t="s">
        <v>369</v>
      </c>
      <c r="N5" s="19" t="s">
        <v>272</v>
      </c>
      <c r="O5" s="18" t="s">
        <v>43</v>
      </c>
      <c r="P5" s="18" t="s">
        <v>370</v>
      </c>
      <c r="Q5" s="20">
        <v>44096</v>
      </c>
      <c r="R5" s="21">
        <v>500000</v>
      </c>
      <c r="S5" s="18" t="s">
        <v>259</v>
      </c>
      <c r="T5" s="17" t="s">
        <v>363</v>
      </c>
      <c r="V5" s="15"/>
    </row>
    <row r="6" spans="2:22" ht="29" x14ac:dyDescent="0.35">
      <c r="B6" s="18" t="s">
        <v>269</v>
      </c>
      <c r="C6" s="19">
        <v>4</v>
      </c>
      <c r="D6" s="18" t="s">
        <v>368</v>
      </c>
      <c r="E6" s="19">
        <v>59000</v>
      </c>
      <c r="F6" s="19">
        <v>194</v>
      </c>
      <c r="G6" s="18" t="s">
        <v>42</v>
      </c>
      <c r="H6" s="19">
        <v>2021</v>
      </c>
      <c r="I6" s="19">
        <v>37355</v>
      </c>
      <c r="J6" s="18" t="s">
        <v>241</v>
      </c>
      <c r="K6" s="19" t="s">
        <v>9</v>
      </c>
      <c r="L6" s="18" t="s">
        <v>14</v>
      </c>
      <c r="M6" s="18" t="s">
        <v>366</v>
      </c>
      <c r="N6" s="19" t="s">
        <v>136</v>
      </c>
      <c r="O6" s="18" t="s">
        <v>371</v>
      </c>
      <c r="P6" s="18" t="s">
        <v>372</v>
      </c>
      <c r="Q6" s="20">
        <v>44097</v>
      </c>
      <c r="R6" s="21">
        <v>44115282.689999998</v>
      </c>
      <c r="S6" s="18" t="s">
        <v>258</v>
      </c>
      <c r="T6" s="17" t="s">
        <v>363</v>
      </c>
      <c r="V6" s="15"/>
    </row>
    <row r="7" spans="2:22" ht="58" x14ac:dyDescent="0.35">
      <c r="B7" s="18" t="s">
        <v>270</v>
      </c>
      <c r="C7" s="19">
        <v>5</v>
      </c>
      <c r="D7" s="18" t="s">
        <v>373</v>
      </c>
      <c r="E7" s="19">
        <v>66000</v>
      </c>
      <c r="F7" s="19">
        <v>301</v>
      </c>
      <c r="G7" s="18" t="s">
        <v>88</v>
      </c>
      <c r="H7" s="19">
        <v>2021</v>
      </c>
      <c r="I7" s="19">
        <v>36877</v>
      </c>
      <c r="J7" s="18" t="s">
        <v>374</v>
      </c>
      <c r="K7" s="19" t="s">
        <v>9</v>
      </c>
      <c r="L7" s="18" t="s">
        <v>14</v>
      </c>
      <c r="M7" s="18" t="s">
        <v>366</v>
      </c>
      <c r="N7" s="19" t="s">
        <v>345</v>
      </c>
      <c r="O7" s="18" t="s">
        <v>314</v>
      </c>
      <c r="P7" s="18" t="s">
        <v>375</v>
      </c>
      <c r="Q7" s="20">
        <v>44123</v>
      </c>
      <c r="R7" s="21">
        <v>3033182</v>
      </c>
      <c r="S7" s="18" t="s">
        <v>376</v>
      </c>
      <c r="T7" s="17" t="s">
        <v>363</v>
      </c>
      <c r="V7" s="15"/>
    </row>
    <row r="8" spans="2:22" ht="43.5" x14ac:dyDescent="0.35">
      <c r="B8" s="18" t="s">
        <v>270</v>
      </c>
      <c r="C8" s="19">
        <v>5</v>
      </c>
      <c r="D8" s="18" t="s">
        <v>373</v>
      </c>
      <c r="E8" s="19">
        <v>66000</v>
      </c>
      <c r="F8" s="19">
        <v>301</v>
      </c>
      <c r="G8" s="18" t="s">
        <v>88</v>
      </c>
      <c r="H8" s="19">
        <v>2021</v>
      </c>
      <c r="I8" s="19">
        <v>37367</v>
      </c>
      <c r="J8" s="18" t="s">
        <v>252</v>
      </c>
      <c r="K8" s="19" t="s">
        <v>9</v>
      </c>
      <c r="L8" s="18" t="s">
        <v>14</v>
      </c>
      <c r="M8" s="18" t="s">
        <v>366</v>
      </c>
      <c r="N8" s="19" t="s">
        <v>136</v>
      </c>
      <c r="O8" s="18" t="s">
        <v>371</v>
      </c>
      <c r="P8" s="18" t="s">
        <v>372</v>
      </c>
      <c r="Q8" s="20">
        <v>44096</v>
      </c>
      <c r="R8" s="21">
        <v>211953</v>
      </c>
      <c r="S8" s="18" t="s">
        <v>265</v>
      </c>
      <c r="T8" s="17" t="s">
        <v>363</v>
      </c>
      <c r="V8" s="15"/>
    </row>
    <row r="9" spans="2:22" ht="43.5" x14ac:dyDescent="0.35">
      <c r="B9" s="18" t="s">
        <v>270</v>
      </c>
      <c r="C9" s="19">
        <v>5</v>
      </c>
      <c r="D9" s="18" t="s">
        <v>373</v>
      </c>
      <c r="E9" s="19">
        <v>66000</v>
      </c>
      <c r="F9" s="19">
        <v>301</v>
      </c>
      <c r="G9" s="18" t="s">
        <v>88</v>
      </c>
      <c r="H9" s="19">
        <v>2021</v>
      </c>
      <c r="I9" s="19">
        <v>37368</v>
      </c>
      <c r="J9" s="18" t="s">
        <v>251</v>
      </c>
      <c r="K9" s="19" t="s">
        <v>9</v>
      </c>
      <c r="L9" s="18" t="s">
        <v>14</v>
      </c>
      <c r="M9" s="18" t="s">
        <v>366</v>
      </c>
      <c r="N9" s="19" t="s">
        <v>136</v>
      </c>
      <c r="O9" s="18" t="s">
        <v>371</v>
      </c>
      <c r="P9" s="18" t="s">
        <v>372</v>
      </c>
      <c r="Q9" s="20">
        <v>44096</v>
      </c>
      <c r="R9" s="21">
        <v>1000000</v>
      </c>
      <c r="S9" s="18" t="s">
        <v>264</v>
      </c>
      <c r="T9" s="17" t="s">
        <v>363</v>
      </c>
      <c r="V9" s="15"/>
    </row>
    <row r="10" spans="2:22" ht="43.5" x14ac:dyDescent="0.35">
      <c r="B10" s="18" t="s">
        <v>127</v>
      </c>
      <c r="C10" s="19">
        <v>6</v>
      </c>
      <c r="D10" s="18" t="s">
        <v>377</v>
      </c>
      <c r="E10" s="19">
        <v>73000</v>
      </c>
      <c r="F10" s="19">
        <v>165</v>
      </c>
      <c r="G10" s="18" t="s">
        <v>29</v>
      </c>
      <c r="H10" s="19">
        <v>2021</v>
      </c>
      <c r="I10" s="19">
        <v>36563</v>
      </c>
      <c r="J10" s="18" t="s">
        <v>153</v>
      </c>
      <c r="K10" s="19" t="s">
        <v>9</v>
      </c>
      <c r="L10" s="18" t="s">
        <v>14</v>
      </c>
      <c r="M10" s="18" t="s">
        <v>366</v>
      </c>
      <c r="N10" s="19" t="s">
        <v>136</v>
      </c>
      <c r="O10" s="18" t="s">
        <v>371</v>
      </c>
      <c r="P10" s="18" t="s">
        <v>372</v>
      </c>
      <c r="Q10" s="20">
        <v>44000</v>
      </c>
      <c r="R10" s="21">
        <v>40000000</v>
      </c>
      <c r="S10" s="18" t="s">
        <v>154</v>
      </c>
      <c r="T10" s="17" t="s">
        <v>363</v>
      </c>
      <c r="V10" s="15"/>
    </row>
    <row r="11" spans="2:22" ht="43.5" x14ac:dyDescent="0.35">
      <c r="B11" s="18" t="s">
        <v>127</v>
      </c>
      <c r="C11" s="19">
        <v>6</v>
      </c>
      <c r="D11" s="18" t="s">
        <v>377</v>
      </c>
      <c r="E11" s="19">
        <v>73000</v>
      </c>
      <c r="F11" s="19">
        <v>165</v>
      </c>
      <c r="G11" s="18" t="s">
        <v>29</v>
      </c>
      <c r="H11" s="19">
        <v>2021</v>
      </c>
      <c r="I11" s="19">
        <v>37082</v>
      </c>
      <c r="J11" s="18" t="s">
        <v>151</v>
      </c>
      <c r="K11" s="19" t="s">
        <v>9</v>
      </c>
      <c r="L11" s="18" t="s">
        <v>14</v>
      </c>
      <c r="M11" s="18" t="s">
        <v>366</v>
      </c>
      <c r="N11" s="19" t="s">
        <v>136</v>
      </c>
      <c r="O11" s="18" t="s">
        <v>371</v>
      </c>
      <c r="P11" s="18" t="s">
        <v>372</v>
      </c>
      <c r="Q11" s="20">
        <v>44056</v>
      </c>
      <c r="R11" s="21">
        <v>3270000</v>
      </c>
      <c r="S11" s="18" t="s">
        <v>152</v>
      </c>
      <c r="T11" s="17" t="s">
        <v>363</v>
      </c>
      <c r="V11" s="15"/>
    </row>
    <row r="12" spans="2:22" ht="43.5" x14ac:dyDescent="0.35">
      <c r="B12" s="18" t="s">
        <v>127</v>
      </c>
      <c r="C12" s="19">
        <v>6</v>
      </c>
      <c r="D12" s="18" t="s">
        <v>377</v>
      </c>
      <c r="E12" s="19">
        <v>73000</v>
      </c>
      <c r="F12" s="19">
        <v>165</v>
      </c>
      <c r="G12" s="18" t="s">
        <v>29</v>
      </c>
      <c r="H12" s="19">
        <v>2021</v>
      </c>
      <c r="I12" s="19">
        <v>37493</v>
      </c>
      <c r="J12" s="18" t="s">
        <v>378</v>
      </c>
      <c r="K12" s="19" t="s">
        <v>9</v>
      </c>
      <c r="L12" s="18" t="s">
        <v>14</v>
      </c>
      <c r="M12" s="18" t="s">
        <v>366</v>
      </c>
      <c r="N12" s="19" t="s">
        <v>136</v>
      </c>
      <c r="O12" s="18" t="s">
        <v>371</v>
      </c>
      <c r="P12" s="18" t="s">
        <v>372</v>
      </c>
      <c r="Q12" s="20">
        <v>44111</v>
      </c>
      <c r="R12" s="21">
        <v>12000000</v>
      </c>
      <c r="S12" s="18" t="s">
        <v>379</v>
      </c>
      <c r="T12" s="17" t="s">
        <v>363</v>
      </c>
      <c r="V12" s="15"/>
    </row>
    <row r="13" spans="2:22" ht="43.5" x14ac:dyDescent="0.35">
      <c r="B13" s="18" t="s">
        <v>127</v>
      </c>
      <c r="C13" s="19">
        <v>6</v>
      </c>
      <c r="D13" s="18" t="s">
        <v>380</v>
      </c>
      <c r="E13" s="19">
        <v>76050</v>
      </c>
      <c r="F13" s="19">
        <v>350</v>
      </c>
      <c r="G13" s="18" t="s">
        <v>89</v>
      </c>
      <c r="H13" s="19">
        <v>2021</v>
      </c>
      <c r="I13" s="19">
        <v>36795</v>
      </c>
      <c r="J13" s="18" t="s">
        <v>172</v>
      </c>
      <c r="K13" s="19" t="s">
        <v>9</v>
      </c>
      <c r="L13" s="18" t="s">
        <v>14</v>
      </c>
      <c r="M13" s="18" t="s">
        <v>366</v>
      </c>
      <c r="N13" s="19" t="s">
        <v>136</v>
      </c>
      <c r="O13" s="18" t="s">
        <v>371</v>
      </c>
      <c r="P13" s="18" t="s">
        <v>372</v>
      </c>
      <c r="Q13" s="20">
        <v>44039</v>
      </c>
      <c r="R13" s="21">
        <v>70000000</v>
      </c>
      <c r="S13" s="18" t="s">
        <v>173</v>
      </c>
      <c r="T13" s="17" t="s">
        <v>363</v>
      </c>
      <c r="V13" s="15"/>
    </row>
    <row r="14" spans="2:22" ht="43.5" x14ac:dyDescent="0.35">
      <c r="B14" s="18" t="s">
        <v>127</v>
      </c>
      <c r="C14" s="19">
        <v>6</v>
      </c>
      <c r="D14" s="18" t="s">
        <v>380</v>
      </c>
      <c r="E14" s="19">
        <v>76050</v>
      </c>
      <c r="F14" s="19">
        <v>350</v>
      </c>
      <c r="G14" s="18" t="s">
        <v>89</v>
      </c>
      <c r="H14" s="19">
        <v>2021</v>
      </c>
      <c r="I14" s="19">
        <v>37653</v>
      </c>
      <c r="J14" s="18" t="s">
        <v>381</v>
      </c>
      <c r="K14" s="19" t="s">
        <v>9</v>
      </c>
      <c r="L14" s="18" t="s">
        <v>14</v>
      </c>
      <c r="M14" s="18" t="s">
        <v>366</v>
      </c>
      <c r="N14" s="19" t="s">
        <v>136</v>
      </c>
      <c r="O14" s="18" t="s">
        <v>371</v>
      </c>
      <c r="P14" s="18" t="s">
        <v>372</v>
      </c>
      <c r="Q14" s="20">
        <v>44132</v>
      </c>
      <c r="R14" s="21">
        <v>30000000</v>
      </c>
      <c r="S14" s="18" t="s">
        <v>382</v>
      </c>
      <c r="T14" s="17" t="s">
        <v>363</v>
      </c>
      <c r="V14" s="15"/>
    </row>
    <row r="15" spans="2:22" ht="43.5" x14ac:dyDescent="0.35">
      <c r="B15" s="18" t="s">
        <v>127</v>
      </c>
      <c r="C15" s="19">
        <v>6</v>
      </c>
      <c r="D15" s="18" t="s">
        <v>380</v>
      </c>
      <c r="E15" s="19">
        <v>76050</v>
      </c>
      <c r="F15" s="19">
        <v>350</v>
      </c>
      <c r="G15" s="18" t="s">
        <v>89</v>
      </c>
      <c r="H15" s="19">
        <v>2021</v>
      </c>
      <c r="I15" s="19">
        <v>38240</v>
      </c>
      <c r="J15" s="18" t="s">
        <v>381</v>
      </c>
      <c r="K15" s="19" t="s">
        <v>9</v>
      </c>
      <c r="L15" s="18" t="s">
        <v>14</v>
      </c>
      <c r="M15" s="18" t="s">
        <v>366</v>
      </c>
      <c r="N15" s="19" t="s">
        <v>136</v>
      </c>
      <c r="O15" s="18" t="s">
        <v>371</v>
      </c>
      <c r="P15" s="18" t="s">
        <v>372</v>
      </c>
      <c r="Q15" s="20">
        <v>44188</v>
      </c>
      <c r="R15" s="21">
        <v>20000000</v>
      </c>
      <c r="S15" s="18" t="s">
        <v>383</v>
      </c>
      <c r="T15" s="17" t="s">
        <v>363</v>
      </c>
      <c r="V15" s="15"/>
    </row>
    <row r="16" spans="2:22" ht="43.5" x14ac:dyDescent="0.35">
      <c r="B16" s="18" t="s">
        <v>127</v>
      </c>
      <c r="C16" s="19">
        <v>6</v>
      </c>
      <c r="D16" s="18" t="s">
        <v>384</v>
      </c>
      <c r="E16" s="19">
        <v>78000</v>
      </c>
      <c r="F16" s="19">
        <v>182</v>
      </c>
      <c r="G16" s="18" t="s">
        <v>34</v>
      </c>
      <c r="H16" s="19">
        <v>2021</v>
      </c>
      <c r="I16" s="19">
        <v>36548</v>
      </c>
      <c r="J16" s="18" t="s">
        <v>38</v>
      </c>
      <c r="K16" s="19" t="s">
        <v>9</v>
      </c>
      <c r="L16" s="18" t="s">
        <v>14</v>
      </c>
      <c r="M16" s="18" t="s">
        <v>366</v>
      </c>
      <c r="N16" s="19" t="s">
        <v>273</v>
      </c>
      <c r="O16" s="18" t="s">
        <v>385</v>
      </c>
      <c r="P16" s="18" t="s">
        <v>386</v>
      </c>
      <c r="Q16" s="20">
        <v>44013</v>
      </c>
      <c r="R16" s="21">
        <v>1300000000</v>
      </c>
      <c r="S16" s="18" t="s">
        <v>158</v>
      </c>
      <c r="T16" s="17" t="s">
        <v>363</v>
      </c>
      <c r="V16" s="15"/>
    </row>
    <row r="17" spans="2:22" ht="43.5" x14ac:dyDescent="0.35">
      <c r="B17" s="18" t="s">
        <v>127</v>
      </c>
      <c r="C17" s="19">
        <v>6</v>
      </c>
      <c r="D17" s="18" t="s">
        <v>384</v>
      </c>
      <c r="E17" s="19">
        <v>78000</v>
      </c>
      <c r="F17" s="19">
        <v>182</v>
      </c>
      <c r="G17" s="18" t="s">
        <v>34</v>
      </c>
      <c r="H17" s="19">
        <v>2021</v>
      </c>
      <c r="I17" s="19">
        <v>36548</v>
      </c>
      <c r="J17" s="18" t="s">
        <v>38</v>
      </c>
      <c r="K17" s="19" t="s">
        <v>9</v>
      </c>
      <c r="L17" s="18" t="s">
        <v>14</v>
      </c>
      <c r="M17" s="18" t="s">
        <v>366</v>
      </c>
      <c r="N17" s="19" t="s">
        <v>274</v>
      </c>
      <c r="O17" s="18" t="s">
        <v>40</v>
      </c>
      <c r="P17" s="18" t="s">
        <v>387</v>
      </c>
      <c r="Q17" s="20">
        <v>44013</v>
      </c>
      <c r="R17" s="21">
        <v>100000000</v>
      </c>
      <c r="S17" s="18" t="s">
        <v>158</v>
      </c>
      <c r="T17" s="17" t="s">
        <v>363</v>
      </c>
      <c r="V17" s="15"/>
    </row>
    <row r="18" spans="2:22" ht="43.5" x14ac:dyDescent="0.35">
      <c r="B18" s="18" t="s">
        <v>127</v>
      </c>
      <c r="C18" s="19">
        <v>6</v>
      </c>
      <c r="D18" s="18" t="s">
        <v>384</v>
      </c>
      <c r="E18" s="19">
        <v>78000</v>
      </c>
      <c r="F18" s="19">
        <v>182</v>
      </c>
      <c r="G18" s="18" t="s">
        <v>34</v>
      </c>
      <c r="H18" s="19">
        <v>2021</v>
      </c>
      <c r="I18" s="19">
        <v>36548</v>
      </c>
      <c r="J18" s="18" t="s">
        <v>38</v>
      </c>
      <c r="K18" s="19" t="s">
        <v>9</v>
      </c>
      <c r="L18" s="18" t="s">
        <v>14</v>
      </c>
      <c r="M18" s="18" t="s">
        <v>366</v>
      </c>
      <c r="N18" s="19" t="s">
        <v>275</v>
      </c>
      <c r="O18" s="18" t="s">
        <v>39</v>
      </c>
      <c r="P18" s="18" t="s">
        <v>388</v>
      </c>
      <c r="Q18" s="20">
        <v>44013</v>
      </c>
      <c r="R18" s="21">
        <v>389000000</v>
      </c>
      <c r="S18" s="18" t="s">
        <v>158</v>
      </c>
      <c r="T18" s="17" t="s">
        <v>363</v>
      </c>
      <c r="V18" s="15"/>
    </row>
    <row r="19" spans="2:22" ht="29" x14ac:dyDescent="0.35">
      <c r="B19" s="18" t="s">
        <v>127</v>
      </c>
      <c r="C19" s="19">
        <v>6</v>
      </c>
      <c r="D19" s="18" t="s">
        <v>384</v>
      </c>
      <c r="E19" s="19">
        <v>78000</v>
      </c>
      <c r="F19" s="19">
        <v>182</v>
      </c>
      <c r="G19" s="18" t="s">
        <v>34</v>
      </c>
      <c r="H19" s="19">
        <v>2021</v>
      </c>
      <c r="I19" s="19">
        <v>36548</v>
      </c>
      <c r="J19" s="18" t="s">
        <v>38</v>
      </c>
      <c r="K19" s="19" t="s">
        <v>9</v>
      </c>
      <c r="L19" s="18" t="s">
        <v>14</v>
      </c>
      <c r="M19" s="18" t="s">
        <v>366</v>
      </c>
      <c r="N19" s="19" t="s">
        <v>276</v>
      </c>
      <c r="O19" s="18" t="s">
        <v>37</v>
      </c>
      <c r="P19" s="18" t="s">
        <v>389</v>
      </c>
      <c r="Q19" s="20">
        <v>44013</v>
      </c>
      <c r="R19" s="21">
        <v>42000000</v>
      </c>
      <c r="S19" s="18" t="s">
        <v>158</v>
      </c>
      <c r="T19" s="17" t="s">
        <v>363</v>
      </c>
      <c r="V19" s="15"/>
    </row>
    <row r="20" spans="2:22" ht="43.5" x14ac:dyDescent="0.35">
      <c r="B20" s="18" t="s">
        <v>127</v>
      </c>
      <c r="C20" s="19">
        <v>6</v>
      </c>
      <c r="D20" s="18" t="s">
        <v>384</v>
      </c>
      <c r="E20" s="19">
        <v>78000</v>
      </c>
      <c r="F20" s="19">
        <v>182</v>
      </c>
      <c r="G20" s="18" t="s">
        <v>34</v>
      </c>
      <c r="H20" s="19">
        <v>2021</v>
      </c>
      <c r="I20" s="19">
        <v>36908</v>
      </c>
      <c r="J20" s="18" t="s">
        <v>155</v>
      </c>
      <c r="K20" s="19" t="s">
        <v>9</v>
      </c>
      <c r="L20" s="18" t="s">
        <v>14</v>
      </c>
      <c r="M20" s="18" t="s">
        <v>366</v>
      </c>
      <c r="N20" s="19" t="s">
        <v>273</v>
      </c>
      <c r="O20" s="18" t="s">
        <v>385</v>
      </c>
      <c r="P20" s="18" t="s">
        <v>386</v>
      </c>
      <c r="Q20" s="20">
        <v>44042</v>
      </c>
      <c r="R20" s="21">
        <v>1000000000</v>
      </c>
      <c r="S20" s="18" t="s">
        <v>157</v>
      </c>
      <c r="T20" s="17" t="s">
        <v>363</v>
      </c>
      <c r="V20" s="15"/>
    </row>
    <row r="21" spans="2:22" ht="43.5" x14ac:dyDescent="0.35">
      <c r="B21" s="18" t="s">
        <v>127</v>
      </c>
      <c r="C21" s="19">
        <v>6</v>
      </c>
      <c r="D21" s="18" t="s">
        <v>384</v>
      </c>
      <c r="E21" s="19">
        <v>78000</v>
      </c>
      <c r="F21" s="19">
        <v>182</v>
      </c>
      <c r="G21" s="18" t="s">
        <v>34</v>
      </c>
      <c r="H21" s="19">
        <v>2021</v>
      </c>
      <c r="I21" s="19">
        <v>36909</v>
      </c>
      <c r="J21" s="18" t="s">
        <v>155</v>
      </c>
      <c r="K21" s="19" t="s">
        <v>9</v>
      </c>
      <c r="L21" s="18" t="s">
        <v>14</v>
      </c>
      <c r="M21" s="18" t="s">
        <v>366</v>
      </c>
      <c r="N21" s="19" t="s">
        <v>275</v>
      </c>
      <c r="O21" s="18" t="s">
        <v>39</v>
      </c>
      <c r="P21" s="18" t="s">
        <v>388</v>
      </c>
      <c r="Q21" s="20">
        <v>44057</v>
      </c>
      <c r="R21" s="21">
        <v>250000000</v>
      </c>
      <c r="S21" s="18" t="s">
        <v>156</v>
      </c>
      <c r="T21" s="17" t="s">
        <v>363</v>
      </c>
      <c r="V21" s="15"/>
    </row>
    <row r="22" spans="2:22" ht="29" x14ac:dyDescent="0.35">
      <c r="B22" s="18" t="s">
        <v>127</v>
      </c>
      <c r="C22" s="19">
        <v>6</v>
      </c>
      <c r="D22" s="18" t="s">
        <v>384</v>
      </c>
      <c r="E22" s="19">
        <v>78000</v>
      </c>
      <c r="F22" s="19">
        <v>182</v>
      </c>
      <c r="G22" s="18" t="s">
        <v>34</v>
      </c>
      <c r="H22" s="19">
        <v>2021</v>
      </c>
      <c r="I22" s="19">
        <v>37157</v>
      </c>
      <c r="J22" s="18" t="s">
        <v>390</v>
      </c>
      <c r="K22" s="19" t="s">
        <v>9</v>
      </c>
      <c r="L22" s="18" t="s">
        <v>14</v>
      </c>
      <c r="M22" s="18" t="s">
        <v>366</v>
      </c>
      <c r="N22" s="19" t="s">
        <v>759</v>
      </c>
      <c r="O22" s="18" t="s">
        <v>391</v>
      </c>
      <c r="P22" s="18" t="s">
        <v>392</v>
      </c>
      <c r="Q22" s="20">
        <v>44119</v>
      </c>
      <c r="R22" s="21">
        <v>378748485</v>
      </c>
      <c r="S22" s="18" t="s">
        <v>393</v>
      </c>
      <c r="T22" s="17" t="s">
        <v>363</v>
      </c>
      <c r="V22" s="15"/>
    </row>
    <row r="23" spans="2:22" ht="43.5" x14ac:dyDescent="0.35">
      <c r="B23" s="18" t="s">
        <v>127</v>
      </c>
      <c r="C23" s="19">
        <v>6</v>
      </c>
      <c r="D23" s="18" t="s">
        <v>384</v>
      </c>
      <c r="E23" s="19">
        <v>78000</v>
      </c>
      <c r="F23" s="19">
        <v>182</v>
      </c>
      <c r="G23" s="18" t="s">
        <v>34</v>
      </c>
      <c r="H23" s="19">
        <v>2021</v>
      </c>
      <c r="I23" s="19">
        <v>37280</v>
      </c>
      <c r="J23" s="18" t="s">
        <v>240</v>
      </c>
      <c r="K23" s="19" t="s">
        <v>9</v>
      </c>
      <c r="L23" s="18" t="s">
        <v>14</v>
      </c>
      <c r="M23" s="18" t="s">
        <v>366</v>
      </c>
      <c r="N23" s="19" t="s">
        <v>274</v>
      </c>
      <c r="O23" s="18" t="s">
        <v>40</v>
      </c>
      <c r="P23" s="18" t="s">
        <v>387</v>
      </c>
      <c r="Q23" s="20">
        <v>44098</v>
      </c>
      <c r="R23" s="21">
        <v>70000000</v>
      </c>
      <c r="S23" s="18" t="s">
        <v>257</v>
      </c>
      <c r="T23" s="17" t="s">
        <v>363</v>
      </c>
      <c r="V23" s="15"/>
    </row>
    <row r="24" spans="2:22" ht="29" x14ac:dyDescent="0.35">
      <c r="B24" s="18" t="s">
        <v>127</v>
      </c>
      <c r="C24" s="19">
        <v>6</v>
      </c>
      <c r="D24" s="18" t="s">
        <v>384</v>
      </c>
      <c r="E24" s="19">
        <v>78000</v>
      </c>
      <c r="F24" s="19">
        <v>182</v>
      </c>
      <c r="G24" s="18" t="s">
        <v>34</v>
      </c>
      <c r="H24" s="19">
        <v>2021</v>
      </c>
      <c r="I24" s="19">
        <v>37310</v>
      </c>
      <c r="J24" s="18" t="s">
        <v>394</v>
      </c>
      <c r="K24" s="19" t="s">
        <v>9</v>
      </c>
      <c r="L24" s="18" t="s">
        <v>14</v>
      </c>
      <c r="M24" s="18" t="s">
        <v>366</v>
      </c>
      <c r="N24" s="19" t="s">
        <v>759</v>
      </c>
      <c r="O24" s="18" t="s">
        <v>391</v>
      </c>
      <c r="P24" s="18" t="s">
        <v>392</v>
      </c>
      <c r="Q24" s="20">
        <v>44119</v>
      </c>
      <c r="R24" s="21">
        <v>342187293</v>
      </c>
      <c r="S24" s="22" t="s">
        <v>395</v>
      </c>
      <c r="T24" s="17" t="s">
        <v>363</v>
      </c>
      <c r="V24" s="15"/>
    </row>
    <row r="25" spans="2:22" ht="43.5" x14ac:dyDescent="0.35">
      <c r="B25" s="18" t="s">
        <v>127</v>
      </c>
      <c r="C25" s="19">
        <v>6</v>
      </c>
      <c r="D25" s="18" t="s">
        <v>384</v>
      </c>
      <c r="E25" s="19">
        <v>78000</v>
      </c>
      <c r="F25" s="19">
        <v>182</v>
      </c>
      <c r="G25" s="18" t="s">
        <v>34</v>
      </c>
      <c r="H25" s="19">
        <v>2021</v>
      </c>
      <c r="I25" s="19">
        <v>37505</v>
      </c>
      <c r="J25" s="18" t="s">
        <v>396</v>
      </c>
      <c r="K25" s="19" t="s">
        <v>9</v>
      </c>
      <c r="L25" s="18" t="s">
        <v>14</v>
      </c>
      <c r="M25" s="18" t="s">
        <v>366</v>
      </c>
      <c r="N25" s="19" t="s">
        <v>275</v>
      </c>
      <c r="O25" s="18" t="s">
        <v>39</v>
      </c>
      <c r="P25" s="18" t="s">
        <v>388</v>
      </c>
      <c r="Q25" s="20">
        <v>44126</v>
      </c>
      <c r="R25" s="21">
        <v>335172878</v>
      </c>
      <c r="S25" s="18" t="s">
        <v>397</v>
      </c>
      <c r="T25" s="17" t="s">
        <v>363</v>
      </c>
      <c r="V25" s="15"/>
    </row>
    <row r="26" spans="2:22" ht="43.5" x14ac:dyDescent="0.35">
      <c r="B26" s="18" t="s">
        <v>127</v>
      </c>
      <c r="C26" s="19">
        <v>6</v>
      </c>
      <c r="D26" s="18" t="s">
        <v>384</v>
      </c>
      <c r="E26" s="19">
        <v>78000</v>
      </c>
      <c r="F26" s="19">
        <v>182</v>
      </c>
      <c r="G26" s="18" t="s">
        <v>34</v>
      </c>
      <c r="H26" s="19">
        <v>2021</v>
      </c>
      <c r="I26" s="19">
        <v>37538</v>
      </c>
      <c r="J26" s="18" t="s">
        <v>398</v>
      </c>
      <c r="K26" s="19" t="s">
        <v>9</v>
      </c>
      <c r="L26" s="18" t="s">
        <v>14</v>
      </c>
      <c r="M26" s="18" t="s">
        <v>366</v>
      </c>
      <c r="N26" s="19" t="s">
        <v>274</v>
      </c>
      <c r="O26" s="18" t="s">
        <v>40</v>
      </c>
      <c r="P26" s="18" t="s">
        <v>387</v>
      </c>
      <c r="Q26" s="20">
        <v>44126</v>
      </c>
      <c r="R26" s="21">
        <v>120000000</v>
      </c>
      <c r="S26" s="18" t="s">
        <v>399</v>
      </c>
      <c r="T26" s="17" t="s">
        <v>363</v>
      </c>
      <c r="V26" s="15"/>
    </row>
    <row r="27" spans="2:22" ht="43.5" x14ac:dyDescent="0.35">
      <c r="B27" s="18" t="s">
        <v>127</v>
      </c>
      <c r="C27" s="19">
        <v>6</v>
      </c>
      <c r="D27" s="18" t="s">
        <v>384</v>
      </c>
      <c r="E27" s="19">
        <v>78000</v>
      </c>
      <c r="F27" s="19">
        <v>182</v>
      </c>
      <c r="G27" s="18" t="s">
        <v>34</v>
      </c>
      <c r="H27" s="19">
        <v>2021</v>
      </c>
      <c r="I27" s="19">
        <v>37943</v>
      </c>
      <c r="J27" s="18" t="s">
        <v>400</v>
      </c>
      <c r="K27" s="19" t="s">
        <v>9</v>
      </c>
      <c r="L27" s="18" t="s">
        <v>14</v>
      </c>
      <c r="M27" s="18" t="s">
        <v>366</v>
      </c>
      <c r="N27" s="19" t="s">
        <v>274</v>
      </c>
      <c r="O27" s="18" t="s">
        <v>40</v>
      </c>
      <c r="P27" s="18" t="s">
        <v>387</v>
      </c>
      <c r="Q27" s="20">
        <v>44174</v>
      </c>
      <c r="R27" s="21">
        <v>86500000</v>
      </c>
      <c r="S27" s="18" t="s">
        <v>401</v>
      </c>
      <c r="T27" s="17" t="s">
        <v>363</v>
      </c>
      <c r="V27" s="15"/>
    </row>
    <row r="28" spans="2:22" ht="43.5" x14ac:dyDescent="0.35">
      <c r="B28" s="18" t="s">
        <v>127</v>
      </c>
      <c r="C28" s="19">
        <v>6</v>
      </c>
      <c r="D28" s="18" t="s">
        <v>384</v>
      </c>
      <c r="E28" s="19">
        <v>78000</v>
      </c>
      <c r="F28" s="19">
        <v>182</v>
      </c>
      <c r="G28" s="18" t="s">
        <v>34</v>
      </c>
      <c r="H28" s="19">
        <v>2021</v>
      </c>
      <c r="I28" s="19">
        <v>38058</v>
      </c>
      <c r="J28" s="18" t="s">
        <v>402</v>
      </c>
      <c r="K28" s="19" t="s">
        <v>9</v>
      </c>
      <c r="L28" s="18" t="s">
        <v>14</v>
      </c>
      <c r="M28" s="18" t="s">
        <v>366</v>
      </c>
      <c r="N28" s="19" t="s">
        <v>273</v>
      </c>
      <c r="O28" s="18" t="s">
        <v>385</v>
      </c>
      <c r="P28" s="18" t="s">
        <v>386</v>
      </c>
      <c r="Q28" s="20">
        <v>44174</v>
      </c>
      <c r="R28" s="21">
        <v>400000000</v>
      </c>
      <c r="S28" s="18" t="s">
        <v>403</v>
      </c>
      <c r="T28" s="17" t="s">
        <v>363</v>
      </c>
      <c r="V28" s="15"/>
    </row>
    <row r="29" spans="2:22" ht="29" x14ac:dyDescent="0.35">
      <c r="B29" s="18" t="s">
        <v>127</v>
      </c>
      <c r="C29" s="19">
        <v>6</v>
      </c>
      <c r="D29" s="18" t="s">
        <v>384</v>
      </c>
      <c r="E29" s="19">
        <v>78000</v>
      </c>
      <c r="F29" s="19">
        <v>182</v>
      </c>
      <c r="G29" s="18" t="s">
        <v>34</v>
      </c>
      <c r="H29" s="19">
        <v>2021</v>
      </c>
      <c r="I29" s="19">
        <v>38233</v>
      </c>
      <c r="J29" s="18" t="s">
        <v>404</v>
      </c>
      <c r="K29" s="19" t="s">
        <v>9</v>
      </c>
      <c r="L29" s="18" t="s">
        <v>14</v>
      </c>
      <c r="M29" s="18" t="s">
        <v>366</v>
      </c>
      <c r="N29" s="19" t="s">
        <v>136</v>
      </c>
      <c r="O29" s="18" t="s">
        <v>371</v>
      </c>
      <c r="P29" s="18" t="s">
        <v>372</v>
      </c>
      <c r="Q29" s="20">
        <v>44187</v>
      </c>
      <c r="R29" s="21">
        <v>210000000</v>
      </c>
      <c r="S29" s="18" t="s">
        <v>405</v>
      </c>
      <c r="T29" s="17" t="s">
        <v>363</v>
      </c>
      <c r="V29" s="15"/>
    </row>
    <row r="30" spans="2:22" ht="43.5" x14ac:dyDescent="0.35">
      <c r="B30" s="18" t="s">
        <v>277</v>
      </c>
      <c r="C30" s="19">
        <v>7</v>
      </c>
      <c r="D30" s="18" t="s">
        <v>406</v>
      </c>
      <c r="E30" s="19">
        <v>82000</v>
      </c>
      <c r="F30" s="19">
        <v>201</v>
      </c>
      <c r="G30" s="18" t="s">
        <v>50</v>
      </c>
      <c r="H30" s="19">
        <v>2021</v>
      </c>
      <c r="I30" s="19">
        <v>36648</v>
      </c>
      <c r="J30" s="18" t="s">
        <v>161</v>
      </c>
      <c r="K30" s="19" t="s">
        <v>9</v>
      </c>
      <c r="L30" s="18" t="s">
        <v>14</v>
      </c>
      <c r="M30" s="18" t="s">
        <v>366</v>
      </c>
      <c r="N30" s="19" t="s">
        <v>278</v>
      </c>
      <c r="O30" s="18" t="s">
        <v>49</v>
      </c>
      <c r="P30" s="18" t="s">
        <v>407</v>
      </c>
      <c r="Q30" s="20">
        <v>44006</v>
      </c>
      <c r="R30" s="21">
        <v>5609919</v>
      </c>
      <c r="S30" s="18" t="s">
        <v>162</v>
      </c>
      <c r="T30" s="17" t="s">
        <v>363</v>
      </c>
      <c r="V30" s="15"/>
    </row>
    <row r="31" spans="2:22" ht="43.5" x14ac:dyDescent="0.35">
      <c r="B31" s="18" t="s">
        <v>277</v>
      </c>
      <c r="C31" s="19">
        <v>7</v>
      </c>
      <c r="D31" s="18" t="s">
        <v>408</v>
      </c>
      <c r="E31" s="19">
        <v>83000</v>
      </c>
      <c r="F31" s="19">
        <v>197</v>
      </c>
      <c r="G31" s="18" t="s">
        <v>44</v>
      </c>
      <c r="H31" s="19">
        <v>2021</v>
      </c>
      <c r="I31" s="19">
        <v>36615</v>
      </c>
      <c r="J31" s="18" t="s">
        <v>48</v>
      </c>
      <c r="K31" s="19" t="s">
        <v>9</v>
      </c>
      <c r="L31" s="18" t="s">
        <v>14</v>
      </c>
      <c r="M31" s="18" t="s">
        <v>366</v>
      </c>
      <c r="N31" s="19" t="s">
        <v>278</v>
      </c>
      <c r="O31" s="18" t="s">
        <v>49</v>
      </c>
      <c r="P31" s="18" t="s">
        <v>407</v>
      </c>
      <c r="Q31" s="20">
        <v>44003</v>
      </c>
      <c r="R31" s="21">
        <v>214739273</v>
      </c>
      <c r="S31" s="18" t="s">
        <v>160</v>
      </c>
      <c r="T31" s="17" t="s">
        <v>363</v>
      </c>
      <c r="V31" s="15"/>
    </row>
    <row r="32" spans="2:22" ht="43.5" x14ac:dyDescent="0.35">
      <c r="B32" s="18" t="s">
        <v>277</v>
      </c>
      <c r="C32" s="19">
        <v>7</v>
      </c>
      <c r="D32" s="18" t="s">
        <v>408</v>
      </c>
      <c r="E32" s="19">
        <v>83000</v>
      </c>
      <c r="F32" s="19">
        <v>197</v>
      </c>
      <c r="G32" s="18" t="s">
        <v>44</v>
      </c>
      <c r="H32" s="19">
        <v>2021</v>
      </c>
      <c r="I32" s="19">
        <v>36649</v>
      </c>
      <c r="J32" s="18" t="s">
        <v>409</v>
      </c>
      <c r="K32" s="19" t="s">
        <v>9</v>
      </c>
      <c r="L32" s="18" t="s">
        <v>12</v>
      </c>
      <c r="M32" s="18" t="s">
        <v>369</v>
      </c>
      <c r="N32" s="19" t="s">
        <v>279</v>
      </c>
      <c r="O32" s="18" t="s">
        <v>47</v>
      </c>
      <c r="P32" s="18" t="s">
        <v>410</v>
      </c>
      <c r="Q32" s="20">
        <v>44006</v>
      </c>
      <c r="R32" s="21">
        <v>114175243</v>
      </c>
      <c r="S32" s="18" t="s">
        <v>159</v>
      </c>
      <c r="T32" s="17" t="s">
        <v>363</v>
      </c>
      <c r="V32" s="15"/>
    </row>
    <row r="33" spans="2:22" ht="58" x14ac:dyDescent="0.35">
      <c r="B33" s="18" t="s">
        <v>277</v>
      </c>
      <c r="C33" s="19">
        <v>7</v>
      </c>
      <c r="D33" s="18" t="s">
        <v>408</v>
      </c>
      <c r="E33" s="19">
        <v>83000</v>
      </c>
      <c r="F33" s="19">
        <v>197</v>
      </c>
      <c r="G33" s="18" t="s">
        <v>44</v>
      </c>
      <c r="H33" s="19">
        <v>2021</v>
      </c>
      <c r="I33" s="19">
        <v>37294</v>
      </c>
      <c r="J33" s="18" t="s">
        <v>311</v>
      </c>
      <c r="K33" s="19" t="s">
        <v>9</v>
      </c>
      <c r="L33" s="18" t="s">
        <v>14</v>
      </c>
      <c r="M33" s="18" t="s">
        <v>366</v>
      </c>
      <c r="N33" s="19" t="s">
        <v>342</v>
      </c>
      <c r="O33" s="18" t="s">
        <v>312</v>
      </c>
      <c r="P33" s="18" t="s">
        <v>411</v>
      </c>
      <c r="Q33" s="20">
        <v>44099</v>
      </c>
      <c r="R33" s="21">
        <v>66775322</v>
      </c>
      <c r="S33" s="18" t="s">
        <v>333</v>
      </c>
      <c r="T33" s="17" t="s">
        <v>363</v>
      </c>
      <c r="V33" s="15"/>
    </row>
    <row r="34" spans="2:22" ht="43.5" x14ac:dyDescent="0.35">
      <c r="B34" s="18" t="s">
        <v>277</v>
      </c>
      <c r="C34" s="19">
        <v>7</v>
      </c>
      <c r="D34" s="18" t="s">
        <v>408</v>
      </c>
      <c r="E34" s="19">
        <v>83000</v>
      </c>
      <c r="F34" s="19">
        <v>197</v>
      </c>
      <c r="G34" s="18" t="s">
        <v>44</v>
      </c>
      <c r="H34" s="19">
        <v>2021</v>
      </c>
      <c r="I34" s="19">
        <v>37506</v>
      </c>
      <c r="J34" s="18" t="s">
        <v>412</v>
      </c>
      <c r="K34" s="19" t="s">
        <v>9</v>
      </c>
      <c r="L34" s="18" t="s">
        <v>14</v>
      </c>
      <c r="M34" s="18" t="s">
        <v>366</v>
      </c>
      <c r="N34" s="19" t="s">
        <v>136</v>
      </c>
      <c r="O34" s="18" t="s">
        <v>371</v>
      </c>
      <c r="P34" s="18" t="s">
        <v>372</v>
      </c>
      <c r="Q34" s="20">
        <v>44116</v>
      </c>
      <c r="R34" s="21">
        <v>220798208</v>
      </c>
      <c r="S34" s="18" t="s">
        <v>413</v>
      </c>
      <c r="T34" s="17" t="s">
        <v>363</v>
      </c>
      <c r="V34" s="15"/>
    </row>
    <row r="35" spans="2:22" ht="29" x14ac:dyDescent="0.35">
      <c r="B35" s="18" t="s">
        <v>277</v>
      </c>
      <c r="C35" s="19">
        <v>7</v>
      </c>
      <c r="D35" s="18" t="s">
        <v>408</v>
      </c>
      <c r="E35" s="19">
        <v>83000</v>
      </c>
      <c r="F35" s="19">
        <v>197</v>
      </c>
      <c r="G35" s="18" t="s">
        <v>44</v>
      </c>
      <c r="H35" s="19">
        <v>2021</v>
      </c>
      <c r="I35" s="19">
        <v>37605</v>
      </c>
      <c r="J35" s="18" t="s">
        <v>414</v>
      </c>
      <c r="K35" s="19" t="s">
        <v>9</v>
      </c>
      <c r="L35" s="18" t="s">
        <v>12</v>
      </c>
      <c r="M35" s="18" t="s">
        <v>369</v>
      </c>
      <c r="N35" s="19" t="s">
        <v>136</v>
      </c>
      <c r="O35" s="18" t="s">
        <v>371</v>
      </c>
      <c r="P35" s="18" t="s">
        <v>372</v>
      </c>
      <c r="Q35" s="20">
        <v>44152</v>
      </c>
      <c r="R35" s="23">
        <v>-100000</v>
      </c>
      <c r="S35" s="18" t="s">
        <v>415</v>
      </c>
      <c r="T35" s="17" t="s">
        <v>363</v>
      </c>
      <c r="V35" s="15"/>
    </row>
    <row r="36" spans="2:22" ht="43.5" x14ac:dyDescent="0.35">
      <c r="B36" s="18" t="s">
        <v>277</v>
      </c>
      <c r="C36" s="19">
        <v>7</v>
      </c>
      <c r="D36" s="18" t="s">
        <v>408</v>
      </c>
      <c r="E36" s="19">
        <v>83000</v>
      </c>
      <c r="F36" s="19">
        <v>197</v>
      </c>
      <c r="G36" s="18" t="s">
        <v>44</v>
      </c>
      <c r="H36" s="19">
        <v>2021</v>
      </c>
      <c r="I36" s="19">
        <v>37605</v>
      </c>
      <c r="J36" s="18" t="s">
        <v>414</v>
      </c>
      <c r="K36" s="19" t="s">
        <v>9</v>
      </c>
      <c r="L36" s="18" t="s">
        <v>12</v>
      </c>
      <c r="M36" s="18" t="s">
        <v>369</v>
      </c>
      <c r="N36" s="19" t="s">
        <v>278</v>
      </c>
      <c r="O36" s="18" t="s">
        <v>49</v>
      </c>
      <c r="P36" s="18" t="s">
        <v>407</v>
      </c>
      <c r="Q36" s="20">
        <v>44152</v>
      </c>
      <c r="R36" s="23">
        <v>-76580</v>
      </c>
      <c r="S36" s="18" t="s">
        <v>415</v>
      </c>
      <c r="T36" s="17" t="s">
        <v>363</v>
      </c>
      <c r="V36" s="15"/>
    </row>
    <row r="37" spans="2:22" ht="43.5" x14ac:dyDescent="0.35">
      <c r="B37" s="18" t="s">
        <v>277</v>
      </c>
      <c r="C37" s="19">
        <v>7</v>
      </c>
      <c r="D37" s="18" t="s">
        <v>416</v>
      </c>
      <c r="E37" s="19">
        <v>85000</v>
      </c>
      <c r="F37" s="19">
        <v>218</v>
      </c>
      <c r="G37" s="18" t="s">
        <v>417</v>
      </c>
      <c r="H37" s="19">
        <v>2021</v>
      </c>
      <c r="I37" s="19">
        <v>37560</v>
      </c>
      <c r="J37" s="18" t="s">
        <v>418</v>
      </c>
      <c r="K37" s="19" t="s">
        <v>9</v>
      </c>
      <c r="L37" s="18" t="s">
        <v>12</v>
      </c>
      <c r="M37" s="18" t="s">
        <v>369</v>
      </c>
      <c r="N37" s="19" t="s">
        <v>136</v>
      </c>
      <c r="O37" s="18" t="s">
        <v>371</v>
      </c>
      <c r="P37" s="18" t="s">
        <v>372</v>
      </c>
      <c r="Q37" s="20">
        <v>44152</v>
      </c>
      <c r="R37" s="21">
        <v>100000</v>
      </c>
      <c r="S37" s="22" t="s">
        <v>419</v>
      </c>
      <c r="T37" s="17" t="s">
        <v>363</v>
      </c>
      <c r="V37" s="15"/>
    </row>
    <row r="38" spans="2:22" ht="43.5" x14ac:dyDescent="0.35">
      <c r="B38" s="18" t="s">
        <v>277</v>
      </c>
      <c r="C38" s="19">
        <v>7</v>
      </c>
      <c r="D38" s="18" t="s">
        <v>416</v>
      </c>
      <c r="E38" s="19">
        <v>85000</v>
      </c>
      <c r="F38" s="19">
        <v>218</v>
      </c>
      <c r="G38" s="18" t="s">
        <v>417</v>
      </c>
      <c r="H38" s="19">
        <v>2021</v>
      </c>
      <c r="I38" s="19">
        <v>37560</v>
      </c>
      <c r="J38" s="18" t="s">
        <v>418</v>
      </c>
      <c r="K38" s="19" t="s">
        <v>9</v>
      </c>
      <c r="L38" s="18" t="s">
        <v>12</v>
      </c>
      <c r="M38" s="18" t="s">
        <v>369</v>
      </c>
      <c r="N38" s="19" t="s">
        <v>278</v>
      </c>
      <c r="O38" s="18" t="s">
        <v>49</v>
      </c>
      <c r="P38" s="18" t="s">
        <v>407</v>
      </c>
      <c r="Q38" s="20">
        <v>44152</v>
      </c>
      <c r="R38" s="21">
        <v>76580</v>
      </c>
      <c r="S38" s="22" t="s">
        <v>419</v>
      </c>
      <c r="T38" s="17" t="s">
        <v>363</v>
      </c>
      <c r="V38" s="15"/>
    </row>
    <row r="39" spans="2:22" ht="43.5" x14ac:dyDescent="0.35">
      <c r="B39" s="18" t="s">
        <v>277</v>
      </c>
      <c r="C39" s="19">
        <v>7</v>
      </c>
      <c r="D39" s="18" t="s">
        <v>420</v>
      </c>
      <c r="E39" s="19">
        <v>86000</v>
      </c>
      <c r="F39" s="19">
        <v>245</v>
      </c>
      <c r="G39" s="18" t="s">
        <v>421</v>
      </c>
      <c r="H39" s="19">
        <v>2021</v>
      </c>
      <c r="I39" s="19">
        <v>37931</v>
      </c>
      <c r="J39" s="18" t="s">
        <v>422</v>
      </c>
      <c r="K39" s="19" t="s">
        <v>9</v>
      </c>
      <c r="L39" s="18" t="s">
        <v>14</v>
      </c>
      <c r="M39" s="18" t="s">
        <v>366</v>
      </c>
      <c r="N39" s="19" t="s">
        <v>136</v>
      </c>
      <c r="O39" s="18" t="s">
        <v>371</v>
      </c>
      <c r="P39" s="18" t="s">
        <v>372</v>
      </c>
      <c r="Q39" s="20">
        <v>44152</v>
      </c>
      <c r="R39" s="21">
        <v>22000000</v>
      </c>
      <c r="S39" s="18" t="s">
        <v>423</v>
      </c>
      <c r="T39" s="17" t="s">
        <v>363</v>
      </c>
      <c r="V39" s="15"/>
    </row>
    <row r="40" spans="2:22" ht="29" x14ac:dyDescent="0.35">
      <c r="B40" s="18" t="s">
        <v>277</v>
      </c>
      <c r="C40" s="19">
        <v>7</v>
      </c>
      <c r="D40" s="18" t="s">
        <v>424</v>
      </c>
      <c r="E40" s="19">
        <v>87000</v>
      </c>
      <c r="F40" s="19">
        <v>242</v>
      </c>
      <c r="G40" s="18" t="s">
        <v>425</v>
      </c>
      <c r="H40" s="19">
        <v>2021</v>
      </c>
      <c r="I40" s="19">
        <v>36993</v>
      </c>
      <c r="J40" s="18" t="s">
        <v>426</v>
      </c>
      <c r="K40" s="19" t="s">
        <v>9</v>
      </c>
      <c r="L40" s="18" t="s">
        <v>14</v>
      </c>
      <c r="M40" s="18" t="s">
        <v>366</v>
      </c>
      <c r="N40" s="19" t="s">
        <v>284</v>
      </c>
      <c r="O40" s="18" t="s">
        <v>61</v>
      </c>
      <c r="P40" s="18" t="s">
        <v>427</v>
      </c>
      <c r="Q40" s="20">
        <v>44110</v>
      </c>
      <c r="R40" s="21">
        <v>1193490</v>
      </c>
      <c r="S40" s="18" t="s">
        <v>428</v>
      </c>
      <c r="T40" s="17" t="s">
        <v>363</v>
      </c>
      <c r="V40" s="15"/>
    </row>
    <row r="41" spans="2:22" ht="29" x14ac:dyDescent="0.35">
      <c r="B41" s="18" t="s">
        <v>277</v>
      </c>
      <c r="C41" s="19">
        <v>7</v>
      </c>
      <c r="D41" s="18" t="s">
        <v>424</v>
      </c>
      <c r="E41" s="19">
        <v>87000</v>
      </c>
      <c r="F41" s="19">
        <v>242</v>
      </c>
      <c r="G41" s="18" t="s">
        <v>425</v>
      </c>
      <c r="H41" s="19">
        <v>2021</v>
      </c>
      <c r="I41" s="19">
        <v>37666</v>
      </c>
      <c r="J41" s="18" t="s">
        <v>429</v>
      </c>
      <c r="K41" s="19" t="s">
        <v>9</v>
      </c>
      <c r="L41" s="18" t="s">
        <v>14</v>
      </c>
      <c r="M41" s="18" t="s">
        <v>366</v>
      </c>
      <c r="N41" s="19" t="s">
        <v>343</v>
      </c>
      <c r="O41" s="18" t="s">
        <v>62</v>
      </c>
      <c r="P41" s="18" t="s">
        <v>430</v>
      </c>
      <c r="Q41" s="20">
        <v>44146</v>
      </c>
      <c r="R41" s="21">
        <v>1145967</v>
      </c>
      <c r="S41" s="18" t="s">
        <v>431</v>
      </c>
      <c r="T41" s="17" t="s">
        <v>363</v>
      </c>
      <c r="V41" s="15"/>
    </row>
    <row r="42" spans="2:22" ht="43.5" x14ac:dyDescent="0.35">
      <c r="B42" s="18" t="s">
        <v>277</v>
      </c>
      <c r="C42" s="19">
        <v>7</v>
      </c>
      <c r="D42" s="18" t="s">
        <v>432</v>
      </c>
      <c r="E42" s="19">
        <v>88000</v>
      </c>
      <c r="F42" s="19">
        <v>204</v>
      </c>
      <c r="G42" s="18" t="s">
        <v>433</v>
      </c>
      <c r="H42" s="19">
        <v>2021</v>
      </c>
      <c r="I42" s="19">
        <v>37669</v>
      </c>
      <c r="J42" s="18" t="s">
        <v>434</v>
      </c>
      <c r="K42" s="19" t="s">
        <v>9</v>
      </c>
      <c r="L42" s="18" t="s">
        <v>14</v>
      </c>
      <c r="M42" s="18" t="s">
        <v>366</v>
      </c>
      <c r="N42" s="19" t="s">
        <v>343</v>
      </c>
      <c r="O42" s="18" t="s">
        <v>62</v>
      </c>
      <c r="P42" s="18" t="s">
        <v>430</v>
      </c>
      <c r="Q42" s="20">
        <v>44138</v>
      </c>
      <c r="R42" s="21">
        <v>4950109</v>
      </c>
      <c r="S42" s="18" t="s">
        <v>435</v>
      </c>
      <c r="T42" s="17" t="s">
        <v>363</v>
      </c>
      <c r="V42" s="15"/>
    </row>
    <row r="43" spans="2:22" ht="29" x14ac:dyDescent="0.35">
      <c r="B43" s="18" t="s">
        <v>277</v>
      </c>
      <c r="C43" s="19">
        <v>7</v>
      </c>
      <c r="D43" s="18" t="s">
        <v>436</v>
      </c>
      <c r="E43" s="19">
        <v>89000</v>
      </c>
      <c r="F43" s="19">
        <v>241</v>
      </c>
      <c r="G43" s="18" t="s">
        <v>437</v>
      </c>
      <c r="H43" s="19">
        <v>2021</v>
      </c>
      <c r="I43" s="19">
        <v>37680</v>
      </c>
      <c r="J43" s="18" t="s">
        <v>438</v>
      </c>
      <c r="K43" s="19" t="s">
        <v>9</v>
      </c>
      <c r="L43" s="18" t="s">
        <v>14</v>
      </c>
      <c r="M43" s="18" t="s">
        <v>366</v>
      </c>
      <c r="N43" s="19" t="s">
        <v>343</v>
      </c>
      <c r="O43" s="18" t="s">
        <v>62</v>
      </c>
      <c r="P43" s="18" t="s">
        <v>430</v>
      </c>
      <c r="Q43" s="20">
        <v>44138</v>
      </c>
      <c r="R43" s="21">
        <v>49659</v>
      </c>
      <c r="S43" s="18" t="s">
        <v>439</v>
      </c>
      <c r="T43" s="17" t="s">
        <v>363</v>
      </c>
      <c r="V43" s="15"/>
    </row>
    <row r="44" spans="2:22" ht="29" x14ac:dyDescent="0.35">
      <c r="B44" s="18" t="s">
        <v>277</v>
      </c>
      <c r="C44" s="19">
        <v>7</v>
      </c>
      <c r="D44" s="18" t="s">
        <v>440</v>
      </c>
      <c r="E44" s="19">
        <v>90000</v>
      </c>
      <c r="F44" s="19">
        <v>268</v>
      </c>
      <c r="G44" s="18" t="s">
        <v>441</v>
      </c>
      <c r="H44" s="19">
        <v>2021</v>
      </c>
      <c r="I44" s="19">
        <v>38069</v>
      </c>
      <c r="J44" s="18" t="s">
        <v>442</v>
      </c>
      <c r="K44" s="19" t="s">
        <v>9</v>
      </c>
      <c r="L44" s="18" t="s">
        <v>14</v>
      </c>
      <c r="M44" s="18" t="s">
        <v>366</v>
      </c>
      <c r="N44" s="19" t="s">
        <v>343</v>
      </c>
      <c r="O44" s="18" t="s">
        <v>62</v>
      </c>
      <c r="P44" s="18" t="s">
        <v>430</v>
      </c>
      <c r="Q44" s="20">
        <v>44174</v>
      </c>
      <c r="R44" s="21">
        <v>32363</v>
      </c>
      <c r="S44" s="18" t="s">
        <v>443</v>
      </c>
      <c r="T44" s="17" t="s">
        <v>363</v>
      </c>
      <c r="V44" s="15"/>
    </row>
    <row r="45" spans="2:22" ht="43.5" x14ac:dyDescent="0.35">
      <c r="B45" s="18" t="s">
        <v>277</v>
      </c>
      <c r="C45" s="19">
        <v>7</v>
      </c>
      <c r="D45" s="18" t="s">
        <v>444</v>
      </c>
      <c r="E45" s="19">
        <v>91000</v>
      </c>
      <c r="F45" s="19">
        <v>247</v>
      </c>
      <c r="G45" s="18" t="s">
        <v>71</v>
      </c>
      <c r="H45" s="19">
        <v>2021</v>
      </c>
      <c r="I45" s="19">
        <v>37561</v>
      </c>
      <c r="J45" s="18" t="s">
        <v>445</v>
      </c>
      <c r="K45" s="19" t="s">
        <v>9</v>
      </c>
      <c r="L45" s="18" t="s">
        <v>12</v>
      </c>
      <c r="M45" s="18" t="s">
        <v>369</v>
      </c>
      <c r="N45" s="19" t="s">
        <v>343</v>
      </c>
      <c r="O45" s="18" t="s">
        <v>62</v>
      </c>
      <c r="P45" s="18" t="s">
        <v>430</v>
      </c>
      <c r="Q45" s="20">
        <v>44127</v>
      </c>
      <c r="R45" s="23">
        <v>0</v>
      </c>
      <c r="S45" s="18" t="s">
        <v>446</v>
      </c>
      <c r="T45" s="17" t="s">
        <v>363</v>
      </c>
      <c r="V45" s="15"/>
    </row>
    <row r="46" spans="2:22" ht="29" x14ac:dyDescent="0.35">
      <c r="B46" s="18" t="s">
        <v>277</v>
      </c>
      <c r="C46" s="19">
        <v>7</v>
      </c>
      <c r="D46" s="18" t="s">
        <v>444</v>
      </c>
      <c r="E46" s="19">
        <v>91000</v>
      </c>
      <c r="F46" s="19">
        <v>247</v>
      </c>
      <c r="G46" s="18" t="s">
        <v>71</v>
      </c>
      <c r="H46" s="19">
        <v>2021</v>
      </c>
      <c r="I46" s="19">
        <v>37703</v>
      </c>
      <c r="J46" s="18" t="s">
        <v>447</v>
      </c>
      <c r="K46" s="19" t="s">
        <v>9</v>
      </c>
      <c r="L46" s="18" t="s">
        <v>14</v>
      </c>
      <c r="M46" s="18" t="s">
        <v>366</v>
      </c>
      <c r="N46" s="19" t="s">
        <v>343</v>
      </c>
      <c r="O46" s="18" t="s">
        <v>62</v>
      </c>
      <c r="P46" s="18" t="s">
        <v>430</v>
      </c>
      <c r="Q46" s="20">
        <v>44174</v>
      </c>
      <c r="R46" s="21">
        <v>7500000</v>
      </c>
      <c r="S46" s="22" t="s">
        <v>448</v>
      </c>
      <c r="T46" s="17" t="s">
        <v>363</v>
      </c>
      <c r="V46" s="15"/>
    </row>
    <row r="47" spans="2:22" ht="43.5" x14ac:dyDescent="0.35">
      <c r="B47" s="18" t="s">
        <v>277</v>
      </c>
      <c r="C47" s="19">
        <v>7</v>
      </c>
      <c r="D47" s="18" t="s">
        <v>449</v>
      </c>
      <c r="E47" s="19">
        <v>92000</v>
      </c>
      <c r="F47" s="19">
        <v>216</v>
      </c>
      <c r="G47" s="18" t="s">
        <v>450</v>
      </c>
      <c r="H47" s="19">
        <v>2021</v>
      </c>
      <c r="I47" s="19">
        <v>37882</v>
      </c>
      <c r="J47" s="18" t="s">
        <v>451</v>
      </c>
      <c r="K47" s="19" t="s">
        <v>9</v>
      </c>
      <c r="L47" s="18" t="s">
        <v>14</v>
      </c>
      <c r="M47" s="18" t="s">
        <v>366</v>
      </c>
      <c r="N47" s="19" t="s">
        <v>343</v>
      </c>
      <c r="O47" s="18" t="s">
        <v>62</v>
      </c>
      <c r="P47" s="18" t="s">
        <v>430</v>
      </c>
      <c r="Q47" s="20">
        <v>44152</v>
      </c>
      <c r="R47" s="21">
        <v>4110887</v>
      </c>
      <c r="S47" s="18" t="s">
        <v>452</v>
      </c>
      <c r="T47" s="17" t="s">
        <v>363</v>
      </c>
      <c r="V47" s="15"/>
    </row>
    <row r="48" spans="2:22" ht="43.5" x14ac:dyDescent="0.35">
      <c r="B48" s="18" t="s">
        <v>277</v>
      </c>
      <c r="C48" s="19">
        <v>7</v>
      </c>
      <c r="D48" s="18" t="s">
        <v>453</v>
      </c>
      <c r="E48" s="19">
        <v>93000</v>
      </c>
      <c r="F48" s="19">
        <v>214</v>
      </c>
      <c r="G48" s="18" t="s">
        <v>67</v>
      </c>
      <c r="H48" s="19">
        <v>2021</v>
      </c>
      <c r="I48" s="19">
        <v>37176</v>
      </c>
      <c r="J48" s="18" t="s">
        <v>247</v>
      </c>
      <c r="K48" s="19" t="s">
        <v>9</v>
      </c>
      <c r="L48" s="18" t="s">
        <v>14</v>
      </c>
      <c r="M48" s="18" t="s">
        <v>366</v>
      </c>
      <c r="N48" s="19" t="s">
        <v>280</v>
      </c>
      <c r="O48" s="18" t="s">
        <v>118</v>
      </c>
      <c r="P48" s="18" t="s">
        <v>454</v>
      </c>
      <c r="Q48" s="20">
        <v>44098</v>
      </c>
      <c r="R48" s="21">
        <v>10800</v>
      </c>
      <c r="S48" s="18" t="s">
        <v>261</v>
      </c>
      <c r="T48" s="17" t="s">
        <v>363</v>
      </c>
      <c r="V48" s="15"/>
    </row>
    <row r="49" spans="2:22" ht="58" x14ac:dyDescent="0.35">
      <c r="B49" s="18" t="s">
        <v>277</v>
      </c>
      <c r="C49" s="19">
        <v>7</v>
      </c>
      <c r="D49" s="18" t="s">
        <v>453</v>
      </c>
      <c r="E49" s="19">
        <v>93000</v>
      </c>
      <c r="F49" s="19">
        <v>214</v>
      </c>
      <c r="G49" s="18" t="s">
        <v>67</v>
      </c>
      <c r="H49" s="19">
        <v>2021</v>
      </c>
      <c r="I49" s="19">
        <v>37185</v>
      </c>
      <c r="J49" s="18" t="s">
        <v>245</v>
      </c>
      <c r="K49" s="19" t="s">
        <v>9</v>
      </c>
      <c r="L49" s="18" t="s">
        <v>14</v>
      </c>
      <c r="M49" s="18" t="s">
        <v>366</v>
      </c>
      <c r="N49" s="19" t="s">
        <v>281</v>
      </c>
      <c r="O49" s="18" t="s">
        <v>246</v>
      </c>
      <c r="P49" s="18" t="s">
        <v>455</v>
      </c>
      <c r="Q49" s="20">
        <v>44095</v>
      </c>
      <c r="R49" s="21">
        <v>52984</v>
      </c>
      <c r="S49" s="18" t="s">
        <v>260</v>
      </c>
      <c r="T49" s="17" t="s">
        <v>363</v>
      </c>
      <c r="V49" s="15"/>
    </row>
    <row r="50" spans="2:22" ht="43.5" x14ac:dyDescent="0.35">
      <c r="B50" s="18" t="s">
        <v>277</v>
      </c>
      <c r="C50" s="19">
        <v>7</v>
      </c>
      <c r="D50" s="18" t="s">
        <v>453</v>
      </c>
      <c r="E50" s="19">
        <v>93000</v>
      </c>
      <c r="F50" s="19">
        <v>214</v>
      </c>
      <c r="G50" s="18" t="s">
        <v>67</v>
      </c>
      <c r="H50" s="19">
        <v>2021</v>
      </c>
      <c r="I50" s="19">
        <v>37660</v>
      </c>
      <c r="J50" s="18" t="s">
        <v>456</v>
      </c>
      <c r="K50" s="19" t="s">
        <v>9</v>
      </c>
      <c r="L50" s="18" t="s">
        <v>14</v>
      </c>
      <c r="M50" s="18" t="s">
        <v>366</v>
      </c>
      <c r="N50" s="19" t="s">
        <v>343</v>
      </c>
      <c r="O50" s="18" t="s">
        <v>62</v>
      </c>
      <c r="P50" s="18" t="s">
        <v>430</v>
      </c>
      <c r="Q50" s="20">
        <v>44138</v>
      </c>
      <c r="R50" s="21">
        <v>1533983</v>
      </c>
      <c r="S50" s="18" t="s">
        <v>457</v>
      </c>
      <c r="T50" s="17" t="s">
        <v>363</v>
      </c>
      <c r="V50" s="15"/>
    </row>
    <row r="51" spans="2:22" ht="29" x14ac:dyDescent="0.35">
      <c r="B51" s="18" t="s">
        <v>277</v>
      </c>
      <c r="C51" s="19">
        <v>7</v>
      </c>
      <c r="D51" s="18" t="s">
        <v>453</v>
      </c>
      <c r="E51" s="19">
        <v>93000</v>
      </c>
      <c r="F51" s="19">
        <v>214</v>
      </c>
      <c r="G51" s="18" t="s">
        <v>67</v>
      </c>
      <c r="H51" s="19">
        <v>2021</v>
      </c>
      <c r="I51" s="19">
        <v>37949</v>
      </c>
      <c r="J51" s="18" t="s">
        <v>458</v>
      </c>
      <c r="K51" s="19" t="s">
        <v>9</v>
      </c>
      <c r="L51" s="18" t="s">
        <v>12</v>
      </c>
      <c r="M51" s="18" t="s">
        <v>369</v>
      </c>
      <c r="N51" s="19" t="s">
        <v>343</v>
      </c>
      <c r="O51" s="18" t="s">
        <v>62</v>
      </c>
      <c r="P51" s="18" t="s">
        <v>430</v>
      </c>
      <c r="Q51" s="20">
        <v>44175</v>
      </c>
      <c r="R51" s="21">
        <v>0</v>
      </c>
      <c r="S51" s="18" t="s">
        <v>459</v>
      </c>
      <c r="T51" s="17" t="s">
        <v>363</v>
      </c>
      <c r="U51" s="6"/>
      <c r="V51" s="15"/>
    </row>
    <row r="52" spans="2:22" ht="43.5" x14ac:dyDescent="0.35">
      <c r="B52" s="18" t="s">
        <v>277</v>
      </c>
      <c r="C52" s="19">
        <v>7</v>
      </c>
      <c r="D52" s="18" t="s">
        <v>460</v>
      </c>
      <c r="E52" s="19">
        <v>94000</v>
      </c>
      <c r="F52" s="19">
        <v>213</v>
      </c>
      <c r="G52" s="18" t="s">
        <v>66</v>
      </c>
      <c r="H52" s="19">
        <v>2021</v>
      </c>
      <c r="I52" s="19">
        <v>37061</v>
      </c>
      <c r="J52" s="18" t="s">
        <v>210</v>
      </c>
      <c r="K52" s="19" t="s">
        <v>9</v>
      </c>
      <c r="L52" s="18" t="s">
        <v>15</v>
      </c>
      <c r="M52" s="18" t="s">
        <v>366</v>
      </c>
      <c r="N52" s="19" t="s">
        <v>282</v>
      </c>
      <c r="O52" s="18" t="s">
        <v>209</v>
      </c>
      <c r="P52" s="18" t="s">
        <v>461</v>
      </c>
      <c r="Q52" s="20">
        <v>44075</v>
      </c>
      <c r="R52" s="21">
        <v>13425519</v>
      </c>
      <c r="S52" s="18" t="s">
        <v>231</v>
      </c>
      <c r="T52" s="17" t="s">
        <v>363</v>
      </c>
      <c r="U52" s="6"/>
      <c r="V52" s="15"/>
    </row>
    <row r="53" spans="2:22" ht="29" x14ac:dyDescent="0.35">
      <c r="B53" s="18" t="s">
        <v>277</v>
      </c>
      <c r="C53" s="19">
        <v>7</v>
      </c>
      <c r="D53" s="18" t="s">
        <v>460</v>
      </c>
      <c r="E53" s="19">
        <v>94000</v>
      </c>
      <c r="F53" s="19">
        <v>213</v>
      </c>
      <c r="G53" s="18" t="s">
        <v>66</v>
      </c>
      <c r="H53" s="19">
        <v>2021</v>
      </c>
      <c r="I53" s="19">
        <v>37668</v>
      </c>
      <c r="J53" s="18" t="s">
        <v>462</v>
      </c>
      <c r="K53" s="19" t="s">
        <v>9</v>
      </c>
      <c r="L53" s="18" t="s">
        <v>14</v>
      </c>
      <c r="M53" s="18" t="s">
        <v>366</v>
      </c>
      <c r="N53" s="19" t="s">
        <v>343</v>
      </c>
      <c r="O53" s="18" t="s">
        <v>62</v>
      </c>
      <c r="P53" s="18" t="s">
        <v>430</v>
      </c>
      <c r="Q53" s="20">
        <v>44146</v>
      </c>
      <c r="R53" s="21">
        <v>2623455</v>
      </c>
      <c r="S53" s="18" t="s">
        <v>463</v>
      </c>
      <c r="T53" s="17" t="s">
        <v>363</v>
      </c>
      <c r="U53" s="6"/>
      <c r="V53" s="15"/>
    </row>
    <row r="54" spans="2:22" ht="43.5" x14ac:dyDescent="0.35">
      <c r="B54" s="18" t="s">
        <v>277</v>
      </c>
      <c r="C54" s="19">
        <v>7</v>
      </c>
      <c r="D54" s="18" t="s">
        <v>464</v>
      </c>
      <c r="E54" s="19">
        <v>95000</v>
      </c>
      <c r="F54" s="19">
        <v>221</v>
      </c>
      <c r="G54" s="18" t="s">
        <v>465</v>
      </c>
      <c r="H54" s="19">
        <v>2021</v>
      </c>
      <c r="I54" s="19">
        <v>36559</v>
      </c>
      <c r="J54" s="18" t="s">
        <v>466</v>
      </c>
      <c r="K54" s="19" t="s">
        <v>9</v>
      </c>
      <c r="L54" s="18" t="s">
        <v>467</v>
      </c>
      <c r="M54" s="18" t="s">
        <v>366</v>
      </c>
      <c r="N54" s="19" t="s">
        <v>285</v>
      </c>
      <c r="O54" s="18" t="s">
        <v>250</v>
      </c>
      <c r="P54" s="18" t="s">
        <v>468</v>
      </c>
      <c r="Q54" s="20">
        <v>44112</v>
      </c>
      <c r="R54" s="21">
        <v>759766</v>
      </c>
      <c r="S54" s="18" t="s">
        <v>469</v>
      </c>
      <c r="T54" s="17" t="s">
        <v>363</v>
      </c>
      <c r="U54" s="15"/>
      <c r="V54" s="15"/>
    </row>
    <row r="55" spans="2:22" ht="29" x14ac:dyDescent="0.35">
      <c r="B55" s="18" t="s">
        <v>277</v>
      </c>
      <c r="C55" s="19">
        <v>7</v>
      </c>
      <c r="D55" s="18" t="s">
        <v>464</v>
      </c>
      <c r="E55" s="19">
        <v>95000</v>
      </c>
      <c r="F55" s="19">
        <v>221</v>
      </c>
      <c r="G55" s="18" t="s">
        <v>465</v>
      </c>
      <c r="H55" s="19">
        <v>2021</v>
      </c>
      <c r="I55" s="19">
        <v>38053</v>
      </c>
      <c r="J55" s="18" t="s">
        <v>470</v>
      </c>
      <c r="K55" s="19" t="s">
        <v>9</v>
      </c>
      <c r="L55" s="18" t="s">
        <v>14</v>
      </c>
      <c r="M55" s="18" t="s">
        <v>366</v>
      </c>
      <c r="N55" s="19" t="s">
        <v>343</v>
      </c>
      <c r="O55" s="18" t="s">
        <v>62</v>
      </c>
      <c r="P55" s="18" t="s">
        <v>430</v>
      </c>
      <c r="Q55" s="20">
        <v>44168</v>
      </c>
      <c r="R55" s="21">
        <v>5674516</v>
      </c>
      <c r="S55" s="18" t="s">
        <v>471</v>
      </c>
      <c r="T55" s="17" t="s">
        <v>363</v>
      </c>
      <c r="U55" s="6"/>
      <c r="V55" s="15"/>
    </row>
    <row r="56" spans="2:22" ht="29" x14ac:dyDescent="0.35">
      <c r="B56" s="18" t="s">
        <v>277</v>
      </c>
      <c r="C56" s="19">
        <v>7</v>
      </c>
      <c r="D56" s="18" t="s">
        <v>472</v>
      </c>
      <c r="E56" s="19">
        <v>97000</v>
      </c>
      <c r="F56" s="19">
        <v>215</v>
      </c>
      <c r="G56" s="18" t="s">
        <v>68</v>
      </c>
      <c r="H56" s="19">
        <v>2021</v>
      </c>
      <c r="I56" s="19">
        <v>37661</v>
      </c>
      <c r="J56" s="18" t="s">
        <v>473</v>
      </c>
      <c r="K56" s="19" t="s">
        <v>9</v>
      </c>
      <c r="L56" s="18" t="s">
        <v>14</v>
      </c>
      <c r="M56" s="18" t="s">
        <v>366</v>
      </c>
      <c r="N56" s="19" t="s">
        <v>343</v>
      </c>
      <c r="O56" s="18" t="s">
        <v>62</v>
      </c>
      <c r="P56" s="18" t="s">
        <v>430</v>
      </c>
      <c r="Q56" s="20">
        <v>44138</v>
      </c>
      <c r="R56" s="21">
        <v>1067401</v>
      </c>
      <c r="S56" s="18" t="s">
        <v>474</v>
      </c>
      <c r="T56" s="17" t="s">
        <v>363</v>
      </c>
      <c r="U56" s="6"/>
      <c r="V56" s="15"/>
    </row>
    <row r="57" spans="2:22" ht="29" x14ac:dyDescent="0.35">
      <c r="B57" s="18" t="s">
        <v>277</v>
      </c>
      <c r="C57" s="19">
        <v>7</v>
      </c>
      <c r="D57" s="18" t="s">
        <v>475</v>
      </c>
      <c r="E57" s="19">
        <v>98000</v>
      </c>
      <c r="F57" s="19">
        <v>207</v>
      </c>
      <c r="G57" s="18" t="s">
        <v>476</v>
      </c>
      <c r="H57" s="19">
        <v>2021</v>
      </c>
      <c r="I57" s="19">
        <v>37635</v>
      </c>
      <c r="J57" s="18" t="s">
        <v>477</v>
      </c>
      <c r="K57" s="19" t="s">
        <v>9</v>
      </c>
      <c r="L57" s="18" t="s">
        <v>14</v>
      </c>
      <c r="M57" s="18" t="s">
        <v>366</v>
      </c>
      <c r="N57" s="19" t="s">
        <v>343</v>
      </c>
      <c r="O57" s="18" t="s">
        <v>62</v>
      </c>
      <c r="P57" s="18" t="s">
        <v>430</v>
      </c>
      <c r="Q57" s="20">
        <v>44140</v>
      </c>
      <c r="R57" s="21">
        <v>11168224</v>
      </c>
      <c r="S57" s="18" t="s">
        <v>478</v>
      </c>
      <c r="T57" s="17" t="s">
        <v>363</v>
      </c>
      <c r="V57" s="15"/>
    </row>
    <row r="58" spans="2:22" ht="29" x14ac:dyDescent="0.35">
      <c r="B58" s="18" t="s">
        <v>277</v>
      </c>
      <c r="C58" s="19">
        <v>7</v>
      </c>
      <c r="D58" s="18" t="s">
        <v>479</v>
      </c>
      <c r="E58" s="19">
        <v>99000</v>
      </c>
      <c r="F58" s="19">
        <v>209</v>
      </c>
      <c r="G58" s="18" t="s">
        <v>480</v>
      </c>
      <c r="H58" s="19">
        <v>2021</v>
      </c>
      <c r="I58" s="19">
        <v>37682</v>
      </c>
      <c r="J58" s="18" t="s">
        <v>481</v>
      </c>
      <c r="K58" s="19" t="s">
        <v>9</v>
      </c>
      <c r="L58" s="18" t="s">
        <v>14</v>
      </c>
      <c r="M58" s="18" t="s">
        <v>366</v>
      </c>
      <c r="N58" s="19" t="s">
        <v>343</v>
      </c>
      <c r="O58" s="18" t="s">
        <v>62</v>
      </c>
      <c r="P58" s="18" t="s">
        <v>430</v>
      </c>
      <c r="Q58" s="20">
        <v>44138</v>
      </c>
      <c r="R58" s="21">
        <v>5945369</v>
      </c>
      <c r="S58" s="18" t="s">
        <v>482</v>
      </c>
      <c r="T58" s="17" t="s">
        <v>363</v>
      </c>
      <c r="U58" s="15"/>
      <c r="V58" s="15"/>
    </row>
    <row r="59" spans="2:22" ht="29" x14ac:dyDescent="0.35">
      <c r="B59" s="18" t="s">
        <v>277</v>
      </c>
      <c r="C59" s="19">
        <v>7</v>
      </c>
      <c r="D59" s="18" t="s">
        <v>479</v>
      </c>
      <c r="E59" s="19">
        <v>99000</v>
      </c>
      <c r="F59" s="19">
        <v>209</v>
      </c>
      <c r="G59" s="18" t="s">
        <v>480</v>
      </c>
      <c r="H59" s="19">
        <v>2021</v>
      </c>
      <c r="I59" s="19">
        <v>37684</v>
      </c>
      <c r="J59" s="18" t="s">
        <v>483</v>
      </c>
      <c r="K59" s="19" t="s">
        <v>9</v>
      </c>
      <c r="L59" s="18" t="s">
        <v>14</v>
      </c>
      <c r="M59" s="18" t="s">
        <v>366</v>
      </c>
      <c r="N59" s="19" t="s">
        <v>343</v>
      </c>
      <c r="O59" s="18" t="s">
        <v>62</v>
      </c>
      <c r="P59" s="18" t="s">
        <v>430</v>
      </c>
      <c r="Q59" s="20">
        <v>44138</v>
      </c>
      <c r="R59" s="21">
        <v>3442283</v>
      </c>
      <c r="S59" s="18" t="s">
        <v>484</v>
      </c>
      <c r="T59" s="17" t="s">
        <v>363</v>
      </c>
      <c r="U59" s="15"/>
      <c r="V59" s="15"/>
    </row>
    <row r="60" spans="2:22" ht="43.5" x14ac:dyDescent="0.35">
      <c r="B60" s="18" t="s">
        <v>277</v>
      </c>
      <c r="C60" s="19">
        <v>7</v>
      </c>
      <c r="D60" s="18" t="s">
        <v>485</v>
      </c>
      <c r="E60" s="19">
        <v>100000</v>
      </c>
      <c r="F60" s="19">
        <v>246</v>
      </c>
      <c r="G60" s="18" t="s">
        <v>70</v>
      </c>
      <c r="H60" s="19">
        <v>2021</v>
      </c>
      <c r="I60" s="19">
        <v>37335</v>
      </c>
      <c r="J60" s="18" t="s">
        <v>211</v>
      </c>
      <c r="K60" s="19" t="s">
        <v>9</v>
      </c>
      <c r="L60" s="18" t="s">
        <v>12</v>
      </c>
      <c r="M60" s="18" t="s">
        <v>369</v>
      </c>
      <c r="N60" s="19" t="s">
        <v>283</v>
      </c>
      <c r="O60" s="18" t="s">
        <v>57</v>
      </c>
      <c r="P60" s="18" t="s">
        <v>486</v>
      </c>
      <c r="Q60" s="20">
        <v>44090</v>
      </c>
      <c r="R60" s="21">
        <v>0</v>
      </c>
      <c r="S60" s="18" t="s">
        <v>232</v>
      </c>
      <c r="T60" s="17" t="s">
        <v>363</v>
      </c>
      <c r="U60" s="15"/>
      <c r="V60" s="15"/>
    </row>
    <row r="61" spans="2:22" ht="29" x14ac:dyDescent="0.35">
      <c r="B61" s="18" t="s">
        <v>277</v>
      </c>
      <c r="C61" s="19">
        <v>7</v>
      </c>
      <c r="D61" s="18" t="s">
        <v>485</v>
      </c>
      <c r="E61" s="19">
        <v>100000</v>
      </c>
      <c r="F61" s="19">
        <v>246</v>
      </c>
      <c r="G61" s="18" t="s">
        <v>70</v>
      </c>
      <c r="H61" s="19">
        <v>2021</v>
      </c>
      <c r="I61" s="19">
        <v>37369</v>
      </c>
      <c r="J61" s="18" t="s">
        <v>248</v>
      </c>
      <c r="K61" s="19" t="s">
        <v>9</v>
      </c>
      <c r="L61" s="18" t="s">
        <v>12</v>
      </c>
      <c r="M61" s="18" t="s">
        <v>369</v>
      </c>
      <c r="N61" s="19" t="s">
        <v>283</v>
      </c>
      <c r="O61" s="18" t="s">
        <v>57</v>
      </c>
      <c r="P61" s="18" t="s">
        <v>486</v>
      </c>
      <c r="Q61" s="20">
        <v>44097</v>
      </c>
      <c r="R61" s="21">
        <v>0</v>
      </c>
      <c r="S61" s="18" t="s">
        <v>262</v>
      </c>
      <c r="T61" s="17" t="s">
        <v>363</v>
      </c>
      <c r="U61" s="15"/>
      <c r="V61" s="15"/>
    </row>
    <row r="62" spans="2:22" ht="29" x14ac:dyDescent="0.35">
      <c r="B62" s="18" t="s">
        <v>277</v>
      </c>
      <c r="C62" s="19">
        <v>7</v>
      </c>
      <c r="D62" s="18" t="s">
        <v>485</v>
      </c>
      <c r="E62" s="19">
        <v>100000</v>
      </c>
      <c r="F62" s="19">
        <v>246</v>
      </c>
      <c r="G62" s="18" t="s">
        <v>70</v>
      </c>
      <c r="H62" s="19">
        <v>2021</v>
      </c>
      <c r="I62" s="19">
        <v>37382</v>
      </c>
      <c r="J62" s="18" t="s">
        <v>313</v>
      </c>
      <c r="K62" s="19" t="s">
        <v>9</v>
      </c>
      <c r="L62" s="18" t="s">
        <v>12</v>
      </c>
      <c r="M62" s="18" t="s">
        <v>369</v>
      </c>
      <c r="N62" s="19" t="s">
        <v>343</v>
      </c>
      <c r="O62" s="18" t="s">
        <v>62</v>
      </c>
      <c r="P62" s="18" t="s">
        <v>430</v>
      </c>
      <c r="Q62" s="20">
        <v>44102</v>
      </c>
      <c r="R62" s="21">
        <v>0</v>
      </c>
      <c r="S62" s="18" t="s">
        <v>334</v>
      </c>
      <c r="T62" s="17" t="s">
        <v>363</v>
      </c>
      <c r="U62" s="15"/>
      <c r="V62" s="15"/>
    </row>
    <row r="63" spans="2:22" ht="43.5" x14ac:dyDescent="0.35">
      <c r="B63" s="18" t="s">
        <v>277</v>
      </c>
      <c r="C63" s="19">
        <v>7</v>
      </c>
      <c r="D63" s="18" t="s">
        <v>485</v>
      </c>
      <c r="E63" s="19">
        <v>100000</v>
      </c>
      <c r="F63" s="19">
        <v>246</v>
      </c>
      <c r="G63" s="18" t="s">
        <v>70</v>
      </c>
      <c r="H63" s="19">
        <v>2021</v>
      </c>
      <c r="I63" s="19">
        <v>37679</v>
      </c>
      <c r="J63" s="18" t="s">
        <v>487</v>
      </c>
      <c r="K63" s="19" t="s">
        <v>9</v>
      </c>
      <c r="L63" s="18" t="s">
        <v>14</v>
      </c>
      <c r="M63" s="18" t="s">
        <v>366</v>
      </c>
      <c r="N63" s="19" t="s">
        <v>343</v>
      </c>
      <c r="O63" s="18" t="s">
        <v>62</v>
      </c>
      <c r="P63" s="18" t="s">
        <v>430</v>
      </c>
      <c r="Q63" s="20">
        <v>44138</v>
      </c>
      <c r="R63" s="21">
        <v>835656</v>
      </c>
      <c r="S63" s="18" t="s">
        <v>488</v>
      </c>
      <c r="T63" s="17" t="s">
        <v>363</v>
      </c>
      <c r="U63" s="15"/>
      <c r="V63" s="15"/>
    </row>
    <row r="64" spans="2:22" ht="43.5" x14ac:dyDescent="0.35">
      <c r="B64" s="18" t="s">
        <v>277</v>
      </c>
      <c r="C64" s="19">
        <v>7</v>
      </c>
      <c r="D64" s="18" t="s">
        <v>489</v>
      </c>
      <c r="E64" s="19">
        <v>101000</v>
      </c>
      <c r="F64" s="19">
        <v>236</v>
      </c>
      <c r="G64" s="18" t="s">
        <v>69</v>
      </c>
      <c r="H64" s="19">
        <v>2021</v>
      </c>
      <c r="I64" s="19">
        <v>37674</v>
      </c>
      <c r="J64" s="18" t="s">
        <v>490</v>
      </c>
      <c r="K64" s="19" t="s">
        <v>9</v>
      </c>
      <c r="L64" s="18" t="s">
        <v>14</v>
      </c>
      <c r="M64" s="18" t="s">
        <v>366</v>
      </c>
      <c r="N64" s="19" t="s">
        <v>343</v>
      </c>
      <c r="O64" s="18" t="s">
        <v>62</v>
      </c>
      <c r="P64" s="18" t="s">
        <v>430</v>
      </c>
      <c r="Q64" s="20">
        <v>44138</v>
      </c>
      <c r="R64" s="21">
        <v>10786291</v>
      </c>
      <c r="S64" s="18" t="s">
        <v>491</v>
      </c>
      <c r="T64" s="17" t="s">
        <v>363</v>
      </c>
      <c r="U64" s="15"/>
      <c r="V64" s="15"/>
    </row>
    <row r="65" spans="2:22" ht="43.5" x14ac:dyDescent="0.35">
      <c r="B65" s="18" t="s">
        <v>277</v>
      </c>
      <c r="C65" s="19">
        <v>7</v>
      </c>
      <c r="D65" s="18" t="s">
        <v>489</v>
      </c>
      <c r="E65" s="19">
        <v>101000</v>
      </c>
      <c r="F65" s="19">
        <v>236</v>
      </c>
      <c r="G65" s="18" t="s">
        <v>69</v>
      </c>
      <c r="H65" s="19">
        <v>2021</v>
      </c>
      <c r="I65" s="19">
        <v>37675</v>
      </c>
      <c r="J65" s="18" t="s">
        <v>492</v>
      </c>
      <c r="K65" s="19" t="s">
        <v>9</v>
      </c>
      <c r="L65" s="18" t="s">
        <v>14</v>
      </c>
      <c r="M65" s="18" t="s">
        <v>366</v>
      </c>
      <c r="N65" s="19" t="s">
        <v>343</v>
      </c>
      <c r="O65" s="18" t="s">
        <v>62</v>
      </c>
      <c r="P65" s="18" t="s">
        <v>430</v>
      </c>
      <c r="Q65" s="20">
        <v>44138</v>
      </c>
      <c r="R65" s="21">
        <v>19887400</v>
      </c>
      <c r="S65" s="18" t="s">
        <v>493</v>
      </c>
      <c r="T65" s="17" t="s">
        <v>363</v>
      </c>
      <c r="U65" s="15"/>
      <c r="V65" s="15"/>
    </row>
    <row r="66" spans="2:22" ht="43.5" x14ac:dyDescent="0.35">
      <c r="B66" s="18" t="s">
        <v>277</v>
      </c>
      <c r="C66" s="19">
        <v>7</v>
      </c>
      <c r="D66" s="18" t="s">
        <v>489</v>
      </c>
      <c r="E66" s="19">
        <v>101000</v>
      </c>
      <c r="F66" s="19">
        <v>236</v>
      </c>
      <c r="G66" s="18" t="s">
        <v>69</v>
      </c>
      <c r="H66" s="19">
        <v>2021</v>
      </c>
      <c r="I66" s="19">
        <v>37676</v>
      </c>
      <c r="J66" s="18" t="s">
        <v>494</v>
      </c>
      <c r="K66" s="19" t="s">
        <v>9</v>
      </c>
      <c r="L66" s="18" t="s">
        <v>14</v>
      </c>
      <c r="M66" s="18" t="s">
        <v>366</v>
      </c>
      <c r="N66" s="19" t="s">
        <v>343</v>
      </c>
      <c r="O66" s="18" t="s">
        <v>62</v>
      </c>
      <c r="P66" s="18" t="s">
        <v>430</v>
      </c>
      <c r="Q66" s="20">
        <v>44138</v>
      </c>
      <c r="R66" s="21">
        <v>11333374</v>
      </c>
      <c r="S66" s="18" t="s">
        <v>495</v>
      </c>
      <c r="T66" s="17" t="s">
        <v>363</v>
      </c>
      <c r="U66" s="15"/>
      <c r="V66" s="15"/>
    </row>
    <row r="67" spans="2:22" ht="43.5" x14ac:dyDescent="0.35">
      <c r="B67" s="18" t="s">
        <v>277</v>
      </c>
      <c r="C67" s="19">
        <v>7</v>
      </c>
      <c r="D67" s="18" t="s">
        <v>489</v>
      </c>
      <c r="E67" s="19">
        <v>101000</v>
      </c>
      <c r="F67" s="19">
        <v>236</v>
      </c>
      <c r="G67" s="18" t="s">
        <v>69</v>
      </c>
      <c r="H67" s="19">
        <v>2021</v>
      </c>
      <c r="I67" s="19">
        <v>37936</v>
      </c>
      <c r="J67" s="18" t="s">
        <v>496</v>
      </c>
      <c r="K67" s="19" t="s">
        <v>9</v>
      </c>
      <c r="L67" s="18" t="s">
        <v>12</v>
      </c>
      <c r="M67" s="18" t="s">
        <v>369</v>
      </c>
      <c r="N67" s="19" t="s">
        <v>343</v>
      </c>
      <c r="O67" s="18" t="s">
        <v>62</v>
      </c>
      <c r="P67" s="18" t="s">
        <v>430</v>
      </c>
      <c r="Q67" s="20">
        <v>44152</v>
      </c>
      <c r="R67" s="21">
        <v>0</v>
      </c>
      <c r="S67" s="18" t="s">
        <v>497</v>
      </c>
      <c r="T67" s="17" t="s">
        <v>363</v>
      </c>
      <c r="U67" s="15"/>
      <c r="V67" s="15"/>
    </row>
    <row r="68" spans="2:22" ht="29" x14ac:dyDescent="0.35">
      <c r="B68" s="18" t="s">
        <v>277</v>
      </c>
      <c r="C68" s="19">
        <v>7</v>
      </c>
      <c r="D68" s="18" t="s">
        <v>498</v>
      </c>
      <c r="E68" s="19">
        <v>102000</v>
      </c>
      <c r="F68" s="19">
        <v>260</v>
      </c>
      <c r="G68" s="18" t="s">
        <v>72</v>
      </c>
      <c r="H68" s="19">
        <v>2021</v>
      </c>
      <c r="I68" s="19">
        <v>36565</v>
      </c>
      <c r="J68" s="18" t="s">
        <v>214</v>
      </c>
      <c r="K68" s="19" t="s">
        <v>9</v>
      </c>
      <c r="L68" s="18" t="s">
        <v>14</v>
      </c>
      <c r="M68" s="18" t="s">
        <v>366</v>
      </c>
      <c r="N68" s="19" t="s">
        <v>284</v>
      </c>
      <c r="O68" s="18" t="s">
        <v>61</v>
      </c>
      <c r="P68" s="18" t="s">
        <v>427</v>
      </c>
      <c r="Q68" s="20">
        <v>44071</v>
      </c>
      <c r="R68" s="21">
        <v>8401000</v>
      </c>
      <c r="S68" s="18" t="s">
        <v>234</v>
      </c>
      <c r="T68" s="17" t="s">
        <v>363</v>
      </c>
      <c r="U68" s="15"/>
      <c r="V68" s="15"/>
    </row>
    <row r="69" spans="2:22" ht="29" x14ac:dyDescent="0.35">
      <c r="B69" s="18" t="s">
        <v>277</v>
      </c>
      <c r="C69" s="19">
        <v>7</v>
      </c>
      <c r="D69" s="18" t="s">
        <v>498</v>
      </c>
      <c r="E69" s="19">
        <v>102000</v>
      </c>
      <c r="F69" s="19">
        <v>260</v>
      </c>
      <c r="G69" s="18" t="s">
        <v>72</v>
      </c>
      <c r="H69" s="19">
        <v>2021</v>
      </c>
      <c r="I69" s="19">
        <v>37118</v>
      </c>
      <c r="J69" s="18" t="s">
        <v>213</v>
      </c>
      <c r="K69" s="19" t="s">
        <v>9</v>
      </c>
      <c r="L69" s="18" t="s">
        <v>14</v>
      </c>
      <c r="M69" s="18" t="s">
        <v>366</v>
      </c>
      <c r="N69" s="19" t="s">
        <v>283</v>
      </c>
      <c r="O69" s="18" t="s">
        <v>57</v>
      </c>
      <c r="P69" s="18" t="s">
        <v>486</v>
      </c>
      <c r="Q69" s="20">
        <v>44071</v>
      </c>
      <c r="R69" s="21">
        <v>35778930</v>
      </c>
      <c r="S69" s="18" t="s">
        <v>233</v>
      </c>
      <c r="T69" s="17" t="s">
        <v>363</v>
      </c>
      <c r="V69" s="15"/>
    </row>
    <row r="70" spans="2:22" ht="29" x14ac:dyDescent="0.35">
      <c r="B70" s="18" t="s">
        <v>277</v>
      </c>
      <c r="C70" s="19">
        <v>7</v>
      </c>
      <c r="D70" s="18" t="s">
        <v>498</v>
      </c>
      <c r="E70" s="19">
        <v>102000</v>
      </c>
      <c r="F70" s="19">
        <v>260</v>
      </c>
      <c r="G70" s="18" t="s">
        <v>72</v>
      </c>
      <c r="H70" s="19">
        <v>2021</v>
      </c>
      <c r="I70" s="19">
        <v>37131</v>
      </c>
      <c r="J70" s="18" t="s">
        <v>249</v>
      </c>
      <c r="K70" s="19" t="s">
        <v>9</v>
      </c>
      <c r="L70" s="18" t="s">
        <v>14</v>
      </c>
      <c r="M70" s="18" t="s">
        <v>366</v>
      </c>
      <c r="N70" s="19" t="s">
        <v>285</v>
      </c>
      <c r="O70" s="18" t="s">
        <v>250</v>
      </c>
      <c r="P70" s="18" t="s">
        <v>468</v>
      </c>
      <c r="Q70" s="20">
        <v>44098</v>
      </c>
      <c r="R70" s="21">
        <v>2490002</v>
      </c>
      <c r="S70" s="18" t="s">
        <v>263</v>
      </c>
      <c r="T70" s="17" t="s">
        <v>363</v>
      </c>
      <c r="V70" s="15"/>
    </row>
    <row r="71" spans="2:22" ht="43.5" x14ac:dyDescent="0.35">
      <c r="B71" s="18" t="s">
        <v>277</v>
      </c>
      <c r="C71" s="19">
        <v>7</v>
      </c>
      <c r="D71" s="18" t="s">
        <v>498</v>
      </c>
      <c r="E71" s="19">
        <v>102000</v>
      </c>
      <c r="F71" s="19">
        <v>260</v>
      </c>
      <c r="G71" s="18" t="s">
        <v>72</v>
      </c>
      <c r="H71" s="19">
        <v>2021</v>
      </c>
      <c r="I71" s="19">
        <v>37667</v>
      </c>
      <c r="J71" s="18" t="s">
        <v>499</v>
      </c>
      <c r="K71" s="19" t="s">
        <v>9</v>
      </c>
      <c r="L71" s="18" t="s">
        <v>14</v>
      </c>
      <c r="M71" s="18" t="s">
        <v>366</v>
      </c>
      <c r="N71" s="19" t="s">
        <v>343</v>
      </c>
      <c r="O71" s="18" t="s">
        <v>62</v>
      </c>
      <c r="P71" s="18" t="s">
        <v>430</v>
      </c>
      <c r="Q71" s="20">
        <v>44138</v>
      </c>
      <c r="R71" s="21">
        <v>8100000</v>
      </c>
      <c r="S71" s="18" t="s">
        <v>500</v>
      </c>
      <c r="T71" s="17" t="s">
        <v>363</v>
      </c>
      <c r="V71" s="15"/>
    </row>
    <row r="72" spans="2:22" ht="58" x14ac:dyDescent="0.35">
      <c r="B72" s="18" t="s">
        <v>277</v>
      </c>
      <c r="C72" s="19">
        <v>7</v>
      </c>
      <c r="D72" s="18" t="s">
        <v>498</v>
      </c>
      <c r="E72" s="19">
        <v>102000</v>
      </c>
      <c r="F72" s="19">
        <v>260</v>
      </c>
      <c r="G72" s="18" t="s">
        <v>72</v>
      </c>
      <c r="H72" s="19">
        <v>2021</v>
      </c>
      <c r="I72" s="19">
        <v>37670</v>
      </c>
      <c r="J72" s="18" t="s">
        <v>501</v>
      </c>
      <c r="K72" s="19" t="s">
        <v>9</v>
      </c>
      <c r="L72" s="18" t="s">
        <v>14</v>
      </c>
      <c r="M72" s="18" t="s">
        <v>366</v>
      </c>
      <c r="N72" s="19" t="s">
        <v>343</v>
      </c>
      <c r="O72" s="18" t="s">
        <v>62</v>
      </c>
      <c r="P72" s="18" t="s">
        <v>430</v>
      </c>
      <c r="Q72" s="20">
        <v>44138</v>
      </c>
      <c r="R72" s="21">
        <v>30000000</v>
      </c>
      <c r="S72" s="18" t="s">
        <v>502</v>
      </c>
      <c r="T72" s="17" t="s">
        <v>363</v>
      </c>
      <c r="V72" s="15"/>
    </row>
    <row r="73" spans="2:22" ht="29" x14ac:dyDescent="0.35">
      <c r="B73" s="18" t="s">
        <v>277</v>
      </c>
      <c r="C73" s="19">
        <v>7</v>
      </c>
      <c r="D73" s="18" t="s">
        <v>503</v>
      </c>
      <c r="E73" s="19">
        <v>103000</v>
      </c>
      <c r="F73" s="19">
        <v>211</v>
      </c>
      <c r="G73" s="18" t="s">
        <v>504</v>
      </c>
      <c r="H73" s="19">
        <v>2021</v>
      </c>
      <c r="I73" s="19">
        <v>37655</v>
      </c>
      <c r="J73" s="18" t="s">
        <v>505</v>
      </c>
      <c r="K73" s="19" t="s">
        <v>9</v>
      </c>
      <c r="L73" s="18" t="s">
        <v>14</v>
      </c>
      <c r="M73" s="18" t="s">
        <v>366</v>
      </c>
      <c r="N73" s="19" t="s">
        <v>343</v>
      </c>
      <c r="O73" s="18" t="s">
        <v>62</v>
      </c>
      <c r="P73" s="18" t="s">
        <v>430</v>
      </c>
      <c r="Q73" s="20">
        <v>44155</v>
      </c>
      <c r="R73" s="21">
        <v>819629</v>
      </c>
      <c r="S73" s="18" t="s">
        <v>506</v>
      </c>
      <c r="T73" s="17" t="s">
        <v>363</v>
      </c>
      <c r="V73" s="15"/>
    </row>
    <row r="74" spans="2:22" ht="29" x14ac:dyDescent="0.35">
      <c r="B74" s="18" t="s">
        <v>277</v>
      </c>
      <c r="C74" s="19">
        <v>7</v>
      </c>
      <c r="D74" s="18" t="s">
        <v>503</v>
      </c>
      <c r="E74" s="19">
        <v>103000</v>
      </c>
      <c r="F74" s="19">
        <v>211</v>
      </c>
      <c r="G74" s="18" t="s">
        <v>504</v>
      </c>
      <c r="H74" s="19">
        <v>2021</v>
      </c>
      <c r="I74" s="19">
        <v>38087</v>
      </c>
      <c r="J74" s="18" t="s">
        <v>507</v>
      </c>
      <c r="K74" s="19" t="s">
        <v>9</v>
      </c>
      <c r="L74" s="18" t="s">
        <v>12</v>
      </c>
      <c r="M74" s="18" t="s">
        <v>369</v>
      </c>
      <c r="N74" s="19" t="s">
        <v>343</v>
      </c>
      <c r="O74" s="18" t="s">
        <v>62</v>
      </c>
      <c r="P74" s="18" t="s">
        <v>430</v>
      </c>
      <c r="Q74" s="20">
        <v>44175</v>
      </c>
      <c r="R74" s="21">
        <v>0</v>
      </c>
      <c r="S74" s="18" t="s">
        <v>508</v>
      </c>
      <c r="T74" s="17" t="s">
        <v>363</v>
      </c>
      <c r="V74" s="15"/>
    </row>
    <row r="75" spans="2:22" ht="43.5" x14ac:dyDescent="0.35">
      <c r="B75" s="18" t="s">
        <v>277</v>
      </c>
      <c r="C75" s="19">
        <v>7</v>
      </c>
      <c r="D75" s="18" t="s">
        <v>509</v>
      </c>
      <c r="E75" s="19">
        <v>104000</v>
      </c>
      <c r="F75" s="19">
        <v>208</v>
      </c>
      <c r="G75" s="18" t="s">
        <v>510</v>
      </c>
      <c r="H75" s="19">
        <v>2021</v>
      </c>
      <c r="I75" s="19">
        <v>37939</v>
      </c>
      <c r="J75" s="18" t="s">
        <v>511</v>
      </c>
      <c r="K75" s="19" t="s">
        <v>9</v>
      </c>
      <c r="L75" s="18" t="s">
        <v>14</v>
      </c>
      <c r="M75" s="18" t="s">
        <v>366</v>
      </c>
      <c r="N75" s="19" t="s">
        <v>343</v>
      </c>
      <c r="O75" s="18" t="s">
        <v>62</v>
      </c>
      <c r="P75" s="18" t="s">
        <v>430</v>
      </c>
      <c r="Q75" s="20">
        <v>44168</v>
      </c>
      <c r="R75" s="21">
        <v>13296727</v>
      </c>
      <c r="S75" s="18" t="s">
        <v>512</v>
      </c>
      <c r="T75" s="17" t="s">
        <v>363</v>
      </c>
      <c r="V75" s="15"/>
    </row>
    <row r="76" spans="2:22" ht="58" x14ac:dyDescent="0.35">
      <c r="B76" s="18" t="s">
        <v>277</v>
      </c>
      <c r="C76" s="19">
        <v>7</v>
      </c>
      <c r="D76" s="18" t="s">
        <v>513</v>
      </c>
      <c r="E76" s="19">
        <v>105000</v>
      </c>
      <c r="F76" s="19">
        <v>229</v>
      </c>
      <c r="G76" s="18" t="s">
        <v>514</v>
      </c>
      <c r="H76" s="19">
        <v>2021</v>
      </c>
      <c r="I76" s="19">
        <v>37688</v>
      </c>
      <c r="J76" s="18" t="s">
        <v>515</v>
      </c>
      <c r="K76" s="19" t="s">
        <v>9</v>
      </c>
      <c r="L76" s="18" t="s">
        <v>14</v>
      </c>
      <c r="M76" s="18" t="s">
        <v>366</v>
      </c>
      <c r="N76" s="19" t="s">
        <v>343</v>
      </c>
      <c r="O76" s="18" t="s">
        <v>62</v>
      </c>
      <c r="P76" s="18" t="s">
        <v>430</v>
      </c>
      <c r="Q76" s="20">
        <v>44145</v>
      </c>
      <c r="R76" s="21">
        <v>1500</v>
      </c>
      <c r="S76" s="18" t="s">
        <v>516</v>
      </c>
      <c r="T76" s="17" t="s">
        <v>363</v>
      </c>
      <c r="V76" s="15"/>
    </row>
    <row r="77" spans="2:22" ht="43.5" x14ac:dyDescent="0.35">
      <c r="B77" s="18" t="s">
        <v>277</v>
      </c>
      <c r="C77" s="19">
        <v>7</v>
      </c>
      <c r="D77" s="18" t="s">
        <v>517</v>
      </c>
      <c r="E77" s="19">
        <v>106000</v>
      </c>
      <c r="F77" s="19">
        <v>212</v>
      </c>
      <c r="G77" s="18" t="s">
        <v>65</v>
      </c>
      <c r="H77" s="19">
        <v>2021</v>
      </c>
      <c r="I77" s="19">
        <v>36555</v>
      </c>
      <c r="J77" s="18" t="s">
        <v>208</v>
      </c>
      <c r="K77" s="19" t="s">
        <v>9</v>
      </c>
      <c r="L77" s="18" t="s">
        <v>14</v>
      </c>
      <c r="M77" s="18" t="s">
        <v>366</v>
      </c>
      <c r="N77" s="19" t="s">
        <v>282</v>
      </c>
      <c r="O77" s="18" t="s">
        <v>209</v>
      </c>
      <c r="P77" s="18" t="s">
        <v>461</v>
      </c>
      <c r="Q77" s="20">
        <v>44088</v>
      </c>
      <c r="R77" s="21">
        <v>9803132</v>
      </c>
      <c r="S77" s="18" t="s">
        <v>230</v>
      </c>
      <c r="T77" s="17" t="s">
        <v>363</v>
      </c>
      <c r="V77" s="15"/>
    </row>
    <row r="78" spans="2:22" ht="29" x14ac:dyDescent="0.35">
      <c r="B78" s="18" t="s">
        <v>277</v>
      </c>
      <c r="C78" s="19">
        <v>7</v>
      </c>
      <c r="D78" s="18" t="s">
        <v>517</v>
      </c>
      <c r="E78" s="19">
        <v>106000</v>
      </c>
      <c r="F78" s="19">
        <v>212</v>
      </c>
      <c r="G78" s="18" t="s">
        <v>65</v>
      </c>
      <c r="H78" s="19">
        <v>2021</v>
      </c>
      <c r="I78" s="19">
        <v>37683</v>
      </c>
      <c r="J78" s="18" t="s">
        <v>518</v>
      </c>
      <c r="K78" s="19" t="s">
        <v>9</v>
      </c>
      <c r="L78" s="18" t="s">
        <v>14</v>
      </c>
      <c r="M78" s="18" t="s">
        <v>366</v>
      </c>
      <c r="N78" s="19" t="s">
        <v>343</v>
      </c>
      <c r="O78" s="18" t="s">
        <v>62</v>
      </c>
      <c r="P78" s="18" t="s">
        <v>430</v>
      </c>
      <c r="Q78" s="20">
        <v>44138</v>
      </c>
      <c r="R78" s="21">
        <v>9334924</v>
      </c>
      <c r="S78" s="18" t="s">
        <v>519</v>
      </c>
      <c r="T78" s="17" t="s">
        <v>363</v>
      </c>
      <c r="V78" s="15"/>
    </row>
    <row r="79" spans="2:22" ht="29" x14ac:dyDescent="0.35">
      <c r="B79" s="18" t="s">
        <v>277</v>
      </c>
      <c r="C79" s="19">
        <v>7</v>
      </c>
      <c r="D79" s="18" t="s">
        <v>520</v>
      </c>
      <c r="E79" s="19">
        <v>108000</v>
      </c>
      <c r="F79" s="19">
        <v>239</v>
      </c>
      <c r="G79" s="18" t="s">
        <v>521</v>
      </c>
      <c r="H79" s="19">
        <v>2021</v>
      </c>
      <c r="I79" s="19">
        <v>37677</v>
      </c>
      <c r="J79" s="18" t="s">
        <v>522</v>
      </c>
      <c r="K79" s="19" t="s">
        <v>9</v>
      </c>
      <c r="L79" s="18" t="s">
        <v>14</v>
      </c>
      <c r="M79" s="18" t="s">
        <v>366</v>
      </c>
      <c r="N79" s="19" t="s">
        <v>136</v>
      </c>
      <c r="O79" s="18" t="s">
        <v>371</v>
      </c>
      <c r="P79" s="18" t="s">
        <v>372</v>
      </c>
      <c r="Q79" s="20">
        <v>44138</v>
      </c>
      <c r="R79" s="21">
        <v>92959</v>
      </c>
      <c r="S79" s="18" t="s">
        <v>523</v>
      </c>
      <c r="T79" s="17" t="s">
        <v>363</v>
      </c>
      <c r="V79" s="15"/>
    </row>
    <row r="80" spans="2:22" ht="29" x14ac:dyDescent="0.35">
      <c r="B80" s="18" t="s">
        <v>277</v>
      </c>
      <c r="C80" s="19">
        <v>7</v>
      </c>
      <c r="D80" s="18" t="s">
        <v>524</v>
      </c>
      <c r="E80" s="19">
        <v>109000</v>
      </c>
      <c r="F80" s="19">
        <v>417</v>
      </c>
      <c r="G80" s="18" t="s">
        <v>525</v>
      </c>
      <c r="H80" s="19">
        <v>2021</v>
      </c>
      <c r="I80" s="19">
        <v>37935</v>
      </c>
      <c r="J80" s="18" t="s">
        <v>473</v>
      </c>
      <c r="K80" s="19" t="s">
        <v>9</v>
      </c>
      <c r="L80" s="18" t="s">
        <v>14</v>
      </c>
      <c r="M80" s="18" t="s">
        <v>366</v>
      </c>
      <c r="N80" s="19" t="s">
        <v>136</v>
      </c>
      <c r="O80" s="18" t="s">
        <v>371</v>
      </c>
      <c r="P80" s="18" t="s">
        <v>372</v>
      </c>
      <c r="Q80" s="20">
        <v>44152</v>
      </c>
      <c r="R80" s="21">
        <v>12265</v>
      </c>
      <c r="S80" s="18" t="s">
        <v>526</v>
      </c>
      <c r="T80" s="17" t="s">
        <v>363</v>
      </c>
      <c r="V80" s="15"/>
    </row>
    <row r="81" spans="2:22" ht="29" x14ac:dyDescent="0.35">
      <c r="B81" s="18" t="s">
        <v>277</v>
      </c>
      <c r="C81" s="19">
        <v>7</v>
      </c>
      <c r="D81" s="18" t="s">
        <v>527</v>
      </c>
      <c r="E81" s="19">
        <v>110000</v>
      </c>
      <c r="F81" s="19">
        <v>425</v>
      </c>
      <c r="G81" s="18" t="s">
        <v>528</v>
      </c>
      <c r="H81" s="19">
        <v>2021</v>
      </c>
      <c r="I81" s="19">
        <v>37887</v>
      </c>
      <c r="J81" s="18" t="s">
        <v>529</v>
      </c>
      <c r="K81" s="19" t="s">
        <v>9</v>
      </c>
      <c r="L81" s="18" t="s">
        <v>14</v>
      </c>
      <c r="M81" s="18" t="s">
        <v>366</v>
      </c>
      <c r="N81" s="19" t="s">
        <v>136</v>
      </c>
      <c r="O81" s="18" t="s">
        <v>371</v>
      </c>
      <c r="P81" s="18" t="s">
        <v>372</v>
      </c>
      <c r="Q81" s="20">
        <v>44145</v>
      </c>
      <c r="R81" s="21">
        <v>32729</v>
      </c>
      <c r="S81" s="18" t="s">
        <v>530</v>
      </c>
      <c r="T81" s="17" t="s">
        <v>363</v>
      </c>
      <c r="V81" s="15"/>
    </row>
    <row r="82" spans="2:22" ht="29" x14ac:dyDescent="0.35">
      <c r="B82" s="18" t="s">
        <v>277</v>
      </c>
      <c r="C82" s="19">
        <v>7</v>
      </c>
      <c r="D82" s="18" t="s">
        <v>531</v>
      </c>
      <c r="E82" s="19">
        <v>112000</v>
      </c>
      <c r="F82" s="19">
        <v>146</v>
      </c>
      <c r="G82" s="18" t="s">
        <v>532</v>
      </c>
      <c r="H82" s="19">
        <v>2021</v>
      </c>
      <c r="I82" s="19">
        <v>37888</v>
      </c>
      <c r="J82" s="18" t="s">
        <v>533</v>
      </c>
      <c r="K82" s="19" t="s">
        <v>9</v>
      </c>
      <c r="L82" s="18" t="s">
        <v>14</v>
      </c>
      <c r="M82" s="18" t="s">
        <v>366</v>
      </c>
      <c r="N82" s="19" t="s">
        <v>136</v>
      </c>
      <c r="O82" s="18" t="s">
        <v>371</v>
      </c>
      <c r="P82" s="18" t="s">
        <v>372</v>
      </c>
      <c r="Q82" s="20">
        <v>44145</v>
      </c>
      <c r="R82" s="21">
        <v>185087</v>
      </c>
      <c r="S82" s="18" t="s">
        <v>534</v>
      </c>
      <c r="T82" s="17" t="s">
        <v>363</v>
      </c>
      <c r="V82" s="15"/>
    </row>
    <row r="83" spans="2:22" ht="43.5" x14ac:dyDescent="0.35">
      <c r="B83" s="18" t="s">
        <v>277</v>
      </c>
      <c r="C83" s="19">
        <v>7</v>
      </c>
      <c r="D83" s="18" t="s">
        <v>535</v>
      </c>
      <c r="E83" s="19">
        <v>113000</v>
      </c>
      <c r="F83" s="19">
        <v>148</v>
      </c>
      <c r="G83" s="18" t="s">
        <v>308</v>
      </c>
      <c r="H83" s="19">
        <v>2021</v>
      </c>
      <c r="I83" s="19">
        <v>36776</v>
      </c>
      <c r="J83" s="18" t="s">
        <v>307</v>
      </c>
      <c r="K83" s="19" t="s">
        <v>9</v>
      </c>
      <c r="L83" s="18" t="s">
        <v>14</v>
      </c>
      <c r="M83" s="18" t="s">
        <v>366</v>
      </c>
      <c r="N83" s="19" t="s">
        <v>344</v>
      </c>
      <c r="O83" s="18" t="s">
        <v>310</v>
      </c>
      <c r="P83" s="18" t="s">
        <v>536</v>
      </c>
      <c r="Q83" s="20">
        <v>44103</v>
      </c>
      <c r="R83" s="21">
        <v>187200</v>
      </c>
      <c r="S83" s="18" t="s">
        <v>332</v>
      </c>
      <c r="T83" s="17" t="s">
        <v>363</v>
      </c>
      <c r="V83" s="15"/>
    </row>
    <row r="84" spans="2:22" ht="29" x14ac:dyDescent="0.35">
      <c r="B84" s="18" t="s">
        <v>277</v>
      </c>
      <c r="C84" s="19">
        <v>7</v>
      </c>
      <c r="D84" s="18" t="s">
        <v>537</v>
      </c>
      <c r="E84" s="19">
        <v>114000</v>
      </c>
      <c r="F84" s="19">
        <v>238</v>
      </c>
      <c r="G84" s="18" t="s">
        <v>538</v>
      </c>
      <c r="H84" s="19">
        <v>2021</v>
      </c>
      <c r="I84" s="19">
        <v>38064</v>
      </c>
      <c r="J84" s="18" t="s">
        <v>539</v>
      </c>
      <c r="K84" s="19" t="s">
        <v>9</v>
      </c>
      <c r="L84" s="18" t="s">
        <v>14</v>
      </c>
      <c r="M84" s="18" t="s">
        <v>366</v>
      </c>
      <c r="N84" s="19" t="s">
        <v>136</v>
      </c>
      <c r="O84" s="18" t="s">
        <v>371</v>
      </c>
      <c r="P84" s="18" t="s">
        <v>372</v>
      </c>
      <c r="Q84" s="20">
        <v>44174</v>
      </c>
      <c r="R84" s="21">
        <v>498668</v>
      </c>
      <c r="S84" s="18" t="s">
        <v>540</v>
      </c>
      <c r="T84" s="17" t="s">
        <v>363</v>
      </c>
      <c r="V84" s="15"/>
    </row>
    <row r="85" spans="2:22" ht="29" x14ac:dyDescent="0.35">
      <c r="B85" s="18" t="s">
        <v>277</v>
      </c>
      <c r="C85" s="19">
        <v>7</v>
      </c>
      <c r="D85" s="18" t="s">
        <v>541</v>
      </c>
      <c r="E85" s="19">
        <v>115000</v>
      </c>
      <c r="F85" s="19">
        <v>274</v>
      </c>
      <c r="G85" s="18" t="s">
        <v>542</v>
      </c>
      <c r="H85" s="19">
        <v>2021</v>
      </c>
      <c r="I85" s="19">
        <v>37704</v>
      </c>
      <c r="J85" s="18" t="s">
        <v>543</v>
      </c>
      <c r="K85" s="19" t="s">
        <v>9</v>
      </c>
      <c r="L85" s="18" t="s">
        <v>14</v>
      </c>
      <c r="M85" s="18" t="s">
        <v>366</v>
      </c>
      <c r="N85" s="19" t="s">
        <v>136</v>
      </c>
      <c r="O85" s="18" t="s">
        <v>371</v>
      </c>
      <c r="P85" s="18" t="s">
        <v>372</v>
      </c>
      <c r="Q85" s="20">
        <v>44140</v>
      </c>
      <c r="R85" s="21">
        <v>870272</v>
      </c>
      <c r="S85" s="18" t="s">
        <v>544</v>
      </c>
      <c r="T85" s="17" t="s">
        <v>363</v>
      </c>
      <c r="V85" s="15"/>
    </row>
    <row r="86" spans="2:22" ht="29" x14ac:dyDescent="0.35">
      <c r="B86" s="18" t="s">
        <v>277</v>
      </c>
      <c r="C86" s="19">
        <v>7</v>
      </c>
      <c r="D86" s="18" t="s">
        <v>545</v>
      </c>
      <c r="E86" s="19">
        <v>116000</v>
      </c>
      <c r="F86" s="19">
        <v>938</v>
      </c>
      <c r="G86" s="18" t="s">
        <v>546</v>
      </c>
      <c r="H86" s="19">
        <v>2021</v>
      </c>
      <c r="I86" s="19">
        <v>37662</v>
      </c>
      <c r="J86" s="18" t="s">
        <v>547</v>
      </c>
      <c r="K86" s="19" t="s">
        <v>9</v>
      </c>
      <c r="L86" s="18" t="s">
        <v>14</v>
      </c>
      <c r="M86" s="18" t="s">
        <v>366</v>
      </c>
      <c r="N86" s="19" t="s">
        <v>136</v>
      </c>
      <c r="O86" s="18" t="s">
        <v>371</v>
      </c>
      <c r="P86" s="18" t="s">
        <v>372</v>
      </c>
      <c r="Q86" s="20">
        <v>44138</v>
      </c>
      <c r="R86" s="21">
        <v>1500000</v>
      </c>
      <c r="S86" s="18" t="s">
        <v>548</v>
      </c>
      <c r="T86" s="17" t="s">
        <v>363</v>
      </c>
      <c r="V86" s="15"/>
    </row>
    <row r="87" spans="2:22" ht="29" x14ac:dyDescent="0.35">
      <c r="B87" s="18" t="s">
        <v>277</v>
      </c>
      <c r="C87" s="19">
        <v>7</v>
      </c>
      <c r="D87" s="18" t="s">
        <v>549</v>
      </c>
      <c r="E87" s="19">
        <v>118000</v>
      </c>
      <c r="F87" s="19">
        <v>935</v>
      </c>
      <c r="G87" s="18" t="s">
        <v>550</v>
      </c>
      <c r="H87" s="19">
        <v>2021</v>
      </c>
      <c r="I87" s="19">
        <v>37889</v>
      </c>
      <c r="J87" s="18" t="s">
        <v>551</v>
      </c>
      <c r="K87" s="19" t="s">
        <v>9</v>
      </c>
      <c r="L87" s="18" t="s">
        <v>14</v>
      </c>
      <c r="M87" s="18" t="s">
        <v>366</v>
      </c>
      <c r="N87" s="19" t="s">
        <v>136</v>
      </c>
      <c r="O87" s="18" t="s">
        <v>371</v>
      </c>
      <c r="P87" s="18" t="s">
        <v>372</v>
      </c>
      <c r="Q87" s="20">
        <v>44144</v>
      </c>
      <c r="R87" s="21">
        <v>178168</v>
      </c>
      <c r="S87" s="18" t="s">
        <v>552</v>
      </c>
      <c r="T87" s="17" t="s">
        <v>363</v>
      </c>
      <c r="V87" s="15"/>
    </row>
    <row r="88" spans="2:22" ht="29" x14ac:dyDescent="0.35">
      <c r="B88" s="18" t="s">
        <v>277</v>
      </c>
      <c r="C88" s="19">
        <v>7</v>
      </c>
      <c r="D88" s="18" t="s">
        <v>553</v>
      </c>
      <c r="E88" s="19">
        <v>119000</v>
      </c>
      <c r="F88" s="19">
        <v>937</v>
      </c>
      <c r="G88" s="18" t="s">
        <v>554</v>
      </c>
      <c r="H88" s="19">
        <v>2021</v>
      </c>
      <c r="I88" s="19">
        <v>37672</v>
      </c>
      <c r="J88" s="18" t="s">
        <v>555</v>
      </c>
      <c r="K88" s="19" t="s">
        <v>9</v>
      </c>
      <c r="L88" s="18" t="s">
        <v>14</v>
      </c>
      <c r="M88" s="18" t="s">
        <v>366</v>
      </c>
      <c r="N88" s="19" t="s">
        <v>136</v>
      </c>
      <c r="O88" s="18" t="s">
        <v>371</v>
      </c>
      <c r="P88" s="18" t="s">
        <v>372</v>
      </c>
      <c r="Q88" s="20">
        <v>44138</v>
      </c>
      <c r="R88" s="21">
        <v>60655</v>
      </c>
      <c r="S88" s="18" t="s">
        <v>556</v>
      </c>
      <c r="T88" s="17" t="s">
        <v>363</v>
      </c>
      <c r="V88" s="15"/>
    </row>
    <row r="89" spans="2:22" ht="29" x14ac:dyDescent="0.35">
      <c r="B89" s="18" t="s">
        <v>277</v>
      </c>
      <c r="C89" s="19">
        <v>7</v>
      </c>
      <c r="D89" s="18" t="s">
        <v>557</v>
      </c>
      <c r="E89" s="19">
        <v>156000</v>
      </c>
      <c r="F89" s="19">
        <v>942</v>
      </c>
      <c r="G89" s="18" t="s">
        <v>558</v>
      </c>
      <c r="H89" s="19">
        <v>2021</v>
      </c>
      <c r="I89" s="19">
        <v>37708</v>
      </c>
      <c r="J89" s="18" t="s">
        <v>559</v>
      </c>
      <c r="K89" s="19" t="s">
        <v>9</v>
      </c>
      <c r="L89" s="18" t="s">
        <v>14</v>
      </c>
      <c r="M89" s="18" t="s">
        <v>366</v>
      </c>
      <c r="N89" s="19" t="s">
        <v>136</v>
      </c>
      <c r="O89" s="18" t="s">
        <v>371</v>
      </c>
      <c r="P89" s="18" t="s">
        <v>372</v>
      </c>
      <c r="Q89" s="20">
        <v>44138</v>
      </c>
      <c r="R89" s="21">
        <v>12305</v>
      </c>
      <c r="S89" s="18" t="s">
        <v>560</v>
      </c>
      <c r="T89" s="17" t="s">
        <v>363</v>
      </c>
      <c r="V89" s="15"/>
    </row>
    <row r="90" spans="2:22" ht="43.5" x14ac:dyDescent="0.35">
      <c r="B90" s="18" t="s">
        <v>126</v>
      </c>
      <c r="C90" s="19">
        <v>8</v>
      </c>
      <c r="D90" s="18" t="s">
        <v>561</v>
      </c>
      <c r="E90" s="19">
        <v>126000</v>
      </c>
      <c r="F90" s="19">
        <v>162</v>
      </c>
      <c r="G90" s="18" t="s">
        <v>27</v>
      </c>
      <c r="H90" s="19">
        <v>2021</v>
      </c>
      <c r="I90" s="19">
        <v>36995</v>
      </c>
      <c r="J90" s="18" t="s">
        <v>149</v>
      </c>
      <c r="K90" s="19" t="s">
        <v>9</v>
      </c>
      <c r="L90" s="18" t="s">
        <v>14</v>
      </c>
      <c r="M90" s="18" t="s">
        <v>366</v>
      </c>
      <c r="N90" s="19" t="s">
        <v>136</v>
      </c>
      <c r="O90" s="18" t="s">
        <v>371</v>
      </c>
      <c r="P90" s="18" t="s">
        <v>372</v>
      </c>
      <c r="Q90" s="20">
        <v>44056</v>
      </c>
      <c r="R90" s="21">
        <v>644573383</v>
      </c>
      <c r="S90" s="18" t="s">
        <v>150</v>
      </c>
      <c r="T90" s="17" t="s">
        <v>363</v>
      </c>
      <c r="V90" s="15"/>
    </row>
    <row r="91" spans="2:22" ht="43.5" x14ac:dyDescent="0.35">
      <c r="B91" s="18" t="s">
        <v>126</v>
      </c>
      <c r="C91" s="19">
        <v>8</v>
      </c>
      <c r="D91" s="18" t="s">
        <v>561</v>
      </c>
      <c r="E91" s="19">
        <v>126000</v>
      </c>
      <c r="F91" s="19">
        <v>162</v>
      </c>
      <c r="G91" s="18" t="s">
        <v>27</v>
      </c>
      <c r="H91" s="19">
        <v>2021</v>
      </c>
      <c r="I91" s="19">
        <v>37509</v>
      </c>
      <c r="J91" s="18" t="s">
        <v>562</v>
      </c>
      <c r="K91" s="19" t="s">
        <v>9</v>
      </c>
      <c r="L91" s="18" t="s">
        <v>14</v>
      </c>
      <c r="M91" s="18" t="s">
        <v>366</v>
      </c>
      <c r="N91" s="19" t="s">
        <v>136</v>
      </c>
      <c r="O91" s="18" t="s">
        <v>371</v>
      </c>
      <c r="P91" s="18" t="s">
        <v>372</v>
      </c>
      <c r="Q91" s="20">
        <v>44113</v>
      </c>
      <c r="R91" s="21">
        <v>30000000</v>
      </c>
      <c r="S91" s="18" t="s">
        <v>563</v>
      </c>
      <c r="T91" s="17" t="s">
        <v>363</v>
      </c>
      <c r="V91" s="15"/>
    </row>
    <row r="92" spans="2:22" ht="43.5" x14ac:dyDescent="0.35">
      <c r="B92" s="18" t="s">
        <v>126</v>
      </c>
      <c r="C92" s="19">
        <v>8</v>
      </c>
      <c r="D92" s="18" t="s">
        <v>561</v>
      </c>
      <c r="E92" s="19">
        <v>126000</v>
      </c>
      <c r="F92" s="19">
        <v>162</v>
      </c>
      <c r="G92" s="18" t="s">
        <v>27</v>
      </c>
      <c r="H92" s="19">
        <v>2021</v>
      </c>
      <c r="I92" s="19">
        <v>38089</v>
      </c>
      <c r="J92" s="18" t="s">
        <v>564</v>
      </c>
      <c r="K92" s="19" t="s">
        <v>9</v>
      </c>
      <c r="L92" s="18" t="s">
        <v>14</v>
      </c>
      <c r="M92" s="18" t="s">
        <v>366</v>
      </c>
      <c r="N92" s="19" t="s">
        <v>136</v>
      </c>
      <c r="O92" s="18" t="s">
        <v>371</v>
      </c>
      <c r="P92" s="18" t="s">
        <v>372</v>
      </c>
      <c r="Q92" s="20">
        <v>44175</v>
      </c>
      <c r="R92" s="21">
        <v>56478587.899999999</v>
      </c>
      <c r="S92" s="18" t="s">
        <v>565</v>
      </c>
      <c r="T92" s="17" t="s">
        <v>363</v>
      </c>
      <c r="V92" s="15"/>
    </row>
    <row r="93" spans="2:22" ht="43.5" x14ac:dyDescent="0.35">
      <c r="B93" s="18" t="s">
        <v>121</v>
      </c>
      <c r="C93" s="19">
        <v>9</v>
      </c>
      <c r="D93" s="18" t="s">
        <v>566</v>
      </c>
      <c r="E93" s="19">
        <v>135000</v>
      </c>
      <c r="F93" s="19">
        <v>601</v>
      </c>
      <c r="G93" s="18" t="s">
        <v>95</v>
      </c>
      <c r="H93" s="19">
        <v>2021</v>
      </c>
      <c r="I93" s="19">
        <v>36625</v>
      </c>
      <c r="J93" s="18" t="s">
        <v>181</v>
      </c>
      <c r="K93" s="19" t="s">
        <v>9</v>
      </c>
      <c r="L93" s="18" t="s">
        <v>13</v>
      </c>
      <c r="M93" s="18" t="s">
        <v>366</v>
      </c>
      <c r="N93" s="19" t="s">
        <v>279</v>
      </c>
      <c r="O93" s="18" t="s">
        <v>47</v>
      </c>
      <c r="P93" s="18" t="s">
        <v>410</v>
      </c>
      <c r="Q93" s="20">
        <v>44025</v>
      </c>
      <c r="R93" s="21">
        <v>4000000</v>
      </c>
      <c r="S93" s="18" t="s">
        <v>182</v>
      </c>
      <c r="T93" s="17" t="s">
        <v>363</v>
      </c>
      <c r="V93" s="15"/>
    </row>
    <row r="94" spans="2:22" ht="72.5" x14ac:dyDescent="0.35">
      <c r="B94" s="18" t="s">
        <v>121</v>
      </c>
      <c r="C94" s="19">
        <v>9</v>
      </c>
      <c r="D94" s="18" t="s">
        <v>566</v>
      </c>
      <c r="E94" s="19">
        <v>135000</v>
      </c>
      <c r="F94" s="19">
        <v>601</v>
      </c>
      <c r="G94" s="18" t="s">
        <v>95</v>
      </c>
      <c r="H94" s="19">
        <v>2021</v>
      </c>
      <c r="I94" s="19">
        <v>36634</v>
      </c>
      <c r="J94" s="18" t="s">
        <v>567</v>
      </c>
      <c r="K94" s="19" t="s">
        <v>9</v>
      </c>
      <c r="L94" s="18" t="s">
        <v>14</v>
      </c>
      <c r="M94" s="18" t="s">
        <v>366</v>
      </c>
      <c r="N94" s="19" t="s">
        <v>289</v>
      </c>
      <c r="O94" s="18" t="s">
        <v>103</v>
      </c>
      <c r="P94" s="18" t="s">
        <v>568</v>
      </c>
      <c r="Q94" s="20">
        <v>44160</v>
      </c>
      <c r="R94" s="21">
        <v>72156862</v>
      </c>
      <c r="S94" s="18" t="s">
        <v>569</v>
      </c>
      <c r="T94" s="17" t="s">
        <v>363</v>
      </c>
      <c r="V94" s="15"/>
    </row>
    <row r="95" spans="2:22" ht="58" x14ac:dyDescent="0.35">
      <c r="B95" s="18" t="s">
        <v>121</v>
      </c>
      <c r="C95" s="19">
        <v>9</v>
      </c>
      <c r="D95" s="18" t="s">
        <v>566</v>
      </c>
      <c r="E95" s="19">
        <v>135000</v>
      </c>
      <c r="F95" s="19">
        <v>601</v>
      </c>
      <c r="G95" s="18" t="s">
        <v>95</v>
      </c>
      <c r="H95" s="19">
        <v>2021</v>
      </c>
      <c r="I95" s="19">
        <v>36635</v>
      </c>
      <c r="J95" s="18" t="s">
        <v>179</v>
      </c>
      <c r="K95" s="19" t="s">
        <v>9</v>
      </c>
      <c r="L95" s="18" t="s">
        <v>14</v>
      </c>
      <c r="M95" s="18" t="s">
        <v>366</v>
      </c>
      <c r="N95" s="19" t="s">
        <v>286</v>
      </c>
      <c r="O95" s="18" t="s">
        <v>194</v>
      </c>
      <c r="P95" s="18" t="s">
        <v>570</v>
      </c>
      <c r="Q95" s="20">
        <v>44046</v>
      </c>
      <c r="R95" s="21">
        <v>3762691</v>
      </c>
      <c r="S95" s="18" t="s">
        <v>180</v>
      </c>
      <c r="T95" s="17" t="s">
        <v>363</v>
      </c>
      <c r="V95" s="15"/>
    </row>
    <row r="96" spans="2:22" ht="43.5" x14ac:dyDescent="0.35">
      <c r="B96" s="18" t="s">
        <v>121</v>
      </c>
      <c r="C96" s="19">
        <v>9</v>
      </c>
      <c r="D96" s="18" t="s">
        <v>566</v>
      </c>
      <c r="E96" s="19">
        <v>135000</v>
      </c>
      <c r="F96" s="19">
        <v>601</v>
      </c>
      <c r="G96" s="18" t="s">
        <v>95</v>
      </c>
      <c r="H96" s="19">
        <v>2021</v>
      </c>
      <c r="I96" s="19">
        <v>36809</v>
      </c>
      <c r="J96" s="18" t="s">
        <v>181</v>
      </c>
      <c r="K96" s="19" t="s">
        <v>9</v>
      </c>
      <c r="L96" s="18" t="s">
        <v>13</v>
      </c>
      <c r="M96" s="18" t="s">
        <v>366</v>
      </c>
      <c r="N96" s="19" t="s">
        <v>279</v>
      </c>
      <c r="O96" s="18" t="s">
        <v>47</v>
      </c>
      <c r="P96" s="18" t="s">
        <v>410</v>
      </c>
      <c r="Q96" s="20">
        <v>44078</v>
      </c>
      <c r="R96" s="21">
        <v>16646400</v>
      </c>
      <c r="S96" s="18" t="s">
        <v>237</v>
      </c>
      <c r="T96" s="17" t="s">
        <v>363</v>
      </c>
      <c r="V96" s="15"/>
    </row>
    <row r="97" spans="2:22" ht="58" x14ac:dyDescent="0.35">
      <c r="B97" s="18" t="s">
        <v>121</v>
      </c>
      <c r="C97" s="19">
        <v>9</v>
      </c>
      <c r="D97" s="18" t="s">
        <v>566</v>
      </c>
      <c r="E97" s="19">
        <v>135000</v>
      </c>
      <c r="F97" s="19">
        <v>601</v>
      </c>
      <c r="G97" s="18" t="s">
        <v>95</v>
      </c>
      <c r="H97" s="19">
        <v>2021</v>
      </c>
      <c r="I97" s="19">
        <v>36812</v>
      </c>
      <c r="J97" s="18" t="s">
        <v>217</v>
      </c>
      <c r="K97" s="19" t="s">
        <v>9</v>
      </c>
      <c r="L97" s="18" t="s">
        <v>14</v>
      </c>
      <c r="M97" s="18" t="s">
        <v>366</v>
      </c>
      <c r="N97" s="19" t="s">
        <v>287</v>
      </c>
      <c r="O97" s="18" t="s">
        <v>219</v>
      </c>
      <c r="P97" s="18" t="s">
        <v>571</v>
      </c>
      <c r="Q97" s="20">
        <v>44063</v>
      </c>
      <c r="R97" s="21">
        <v>264045</v>
      </c>
      <c r="S97" s="18" t="s">
        <v>236</v>
      </c>
      <c r="T97" s="17" t="s">
        <v>363</v>
      </c>
      <c r="V97" s="15"/>
    </row>
    <row r="98" spans="2:22" ht="58" x14ac:dyDescent="0.35">
      <c r="B98" s="18" t="s">
        <v>121</v>
      </c>
      <c r="C98" s="19">
        <v>9</v>
      </c>
      <c r="D98" s="18" t="s">
        <v>566</v>
      </c>
      <c r="E98" s="19">
        <v>135000</v>
      </c>
      <c r="F98" s="19">
        <v>601</v>
      </c>
      <c r="G98" s="18" t="s">
        <v>95</v>
      </c>
      <c r="H98" s="19">
        <v>2021</v>
      </c>
      <c r="I98" s="19">
        <v>36818</v>
      </c>
      <c r="J98" s="18" t="s">
        <v>216</v>
      </c>
      <c r="K98" s="19" t="s">
        <v>9</v>
      </c>
      <c r="L98" s="18" t="s">
        <v>14</v>
      </c>
      <c r="M98" s="18" t="s">
        <v>366</v>
      </c>
      <c r="N98" s="19" t="s">
        <v>288</v>
      </c>
      <c r="O98" s="18" t="s">
        <v>104</v>
      </c>
      <c r="P98" s="18" t="s">
        <v>572</v>
      </c>
      <c r="Q98" s="20">
        <v>44063</v>
      </c>
      <c r="R98" s="21">
        <v>2560402</v>
      </c>
      <c r="S98" s="18" t="s">
        <v>235</v>
      </c>
      <c r="T98" s="17" t="s">
        <v>363</v>
      </c>
      <c r="V98" s="15"/>
    </row>
    <row r="99" spans="2:22" ht="58" x14ac:dyDescent="0.35">
      <c r="B99" s="18" t="s">
        <v>121</v>
      </c>
      <c r="C99" s="19">
        <v>9</v>
      </c>
      <c r="D99" s="18" t="s">
        <v>566</v>
      </c>
      <c r="E99" s="19">
        <v>135000</v>
      </c>
      <c r="F99" s="19">
        <v>601</v>
      </c>
      <c r="G99" s="18" t="s">
        <v>95</v>
      </c>
      <c r="H99" s="19">
        <v>2021</v>
      </c>
      <c r="I99" s="19">
        <v>36821</v>
      </c>
      <c r="J99" s="18" t="s">
        <v>102</v>
      </c>
      <c r="K99" s="19" t="s">
        <v>9</v>
      </c>
      <c r="L99" s="18" t="s">
        <v>14</v>
      </c>
      <c r="M99" s="18" t="s">
        <v>366</v>
      </c>
      <c r="N99" s="19" t="s">
        <v>289</v>
      </c>
      <c r="O99" s="18" t="s">
        <v>103</v>
      </c>
      <c r="P99" s="18" t="s">
        <v>568</v>
      </c>
      <c r="Q99" s="20">
        <v>44033</v>
      </c>
      <c r="R99" s="21">
        <v>300000</v>
      </c>
      <c r="S99" s="18" t="s">
        <v>178</v>
      </c>
      <c r="T99" s="17" t="s">
        <v>363</v>
      </c>
      <c r="V99" s="15"/>
    </row>
    <row r="100" spans="2:22" ht="43.5" x14ac:dyDescent="0.35">
      <c r="B100" s="18" t="s">
        <v>121</v>
      </c>
      <c r="C100" s="19">
        <v>9</v>
      </c>
      <c r="D100" s="18" t="s">
        <v>566</v>
      </c>
      <c r="E100" s="19">
        <v>135000</v>
      </c>
      <c r="F100" s="19">
        <v>601</v>
      </c>
      <c r="G100" s="18" t="s">
        <v>95</v>
      </c>
      <c r="H100" s="19">
        <v>2021</v>
      </c>
      <c r="I100" s="19">
        <v>36900</v>
      </c>
      <c r="J100" s="18" t="s">
        <v>176</v>
      </c>
      <c r="K100" s="19" t="s">
        <v>9</v>
      </c>
      <c r="L100" s="18" t="s">
        <v>14</v>
      </c>
      <c r="M100" s="18" t="s">
        <v>366</v>
      </c>
      <c r="N100" s="19" t="s">
        <v>136</v>
      </c>
      <c r="O100" s="18" t="s">
        <v>371</v>
      </c>
      <c r="P100" s="18" t="s">
        <v>372</v>
      </c>
      <c r="Q100" s="20">
        <v>44042</v>
      </c>
      <c r="R100" s="21">
        <v>21486497</v>
      </c>
      <c r="S100" s="18" t="s">
        <v>177</v>
      </c>
      <c r="T100" s="17" t="s">
        <v>363</v>
      </c>
      <c r="V100" s="15"/>
    </row>
    <row r="101" spans="2:22" ht="43.5" x14ac:dyDescent="0.35">
      <c r="B101" s="18" t="s">
        <v>121</v>
      </c>
      <c r="C101" s="19">
        <v>9</v>
      </c>
      <c r="D101" s="18" t="s">
        <v>566</v>
      </c>
      <c r="E101" s="19">
        <v>135000</v>
      </c>
      <c r="F101" s="19">
        <v>601</v>
      </c>
      <c r="G101" s="18" t="s">
        <v>95</v>
      </c>
      <c r="H101" s="19">
        <v>2021</v>
      </c>
      <c r="I101" s="19">
        <v>37315</v>
      </c>
      <c r="J101" s="18" t="s">
        <v>256</v>
      </c>
      <c r="K101" s="19" t="s">
        <v>9</v>
      </c>
      <c r="L101" s="18" t="s">
        <v>12</v>
      </c>
      <c r="M101" s="18" t="s">
        <v>369</v>
      </c>
      <c r="N101" s="19" t="s">
        <v>272</v>
      </c>
      <c r="O101" s="18" t="s">
        <v>43</v>
      </c>
      <c r="P101" s="18" t="s">
        <v>370</v>
      </c>
      <c r="Q101" s="20">
        <v>44096</v>
      </c>
      <c r="R101" s="23">
        <v>-500000</v>
      </c>
      <c r="S101" s="18" t="s">
        <v>268</v>
      </c>
      <c r="T101" s="17" t="s">
        <v>363</v>
      </c>
      <c r="V101" s="15"/>
    </row>
    <row r="102" spans="2:22" ht="43.5" x14ac:dyDescent="0.35">
      <c r="B102" s="18" t="s">
        <v>121</v>
      </c>
      <c r="C102" s="19">
        <v>9</v>
      </c>
      <c r="D102" s="18" t="s">
        <v>566</v>
      </c>
      <c r="E102" s="19">
        <v>135000</v>
      </c>
      <c r="F102" s="19">
        <v>601</v>
      </c>
      <c r="G102" s="18" t="s">
        <v>95</v>
      </c>
      <c r="H102" s="19">
        <v>2021</v>
      </c>
      <c r="I102" s="19">
        <v>37357</v>
      </c>
      <c r="J102" s="18" t="s">
        <v>254</v>
      </c>
      <c r="K102" s="19" t="s">
        <v>9</v>
      </c>
      <c r="L102" s="18" t="s">
        <v>14</v>
      </c>
      <c r="M102" s="18" t="s">
        <v>366</v>
      </c>
      <c r="N102" s="19" t="s">
        <v>136</v>
      </c>
      <c r="O102" s="18" t="s">
        <v>371</v>
      </c>
      <c r="P102" s="18" t="s">
        <v>372</v>
      </c>
      <c r="Q102" s="20">
        <v>44096</v>
      </c>
      <c r="R102" s="21">
        <v>1298038</v>
      </c>
      <c r="S102" s="18" t="s">
        <v>267</v>
      </c>
      <c r="T102" s="17" t="s">
        <v>363</v>
      </c>
      <c r="V102" s="15"/>
    </row>
    <row r="103" spans="2:22" ht="43.5" x14ac:dyDescent="0.35">
      <c r="B103" s="18" t="s">
        <v>121</v>
      </c>
      <c r="C103" s="19">
        <v>9</v>
      </c>
      <c r="D103" s="18" t="s">
        <v>566</v>
      </c>
      <c r="E103" s="19">
        <v>135000</v>
      </c>
      <c r="F103" s="19">
        <v>601</v>
      </c>
      <c r="G103" s="18" t="s">
        <v>95</v>
      </c>
      <c r="H103" s="19">
        <v>2021</v>
      </c>
      <c r="I103" s="19">
        <v>37375</v>
      </c>
      <c r="J103" s="18" t="s">
        <v>253</v>
      </c>
      <c r="K103" s="19" t="s">
        <v>9</v>
      </c>
      <c r="L103" s="18" t="s">
        <v>14</v>
      </c>
      <c r="M103" s="18" t="s">
        <v>366</v>
      </c>
      <c r="N103" s="19" t="s">
        <v>136</v>
      </c>
      <c r="O103" s="18" t="s">
        <v>371</v>
      </c>
      <c r="P103" s="18" t="s">
        <v>372</v>
      </c>
      <c r="Q103" s="20">
        <v>44098</v>
      </c>
      <c r="R103" s="21">
        <v>16010500</v>
      </c>
      <c r="S103" s="18" t="s">
        <v>266</v>
      </c>
      <c r="T103" s="17" t="s">
        <v>363</v>
      </c>
      <c r="V103" s="15"/>
    </row>
    <row r="104" spans="2:22" ht="43.5" x14ac:dyDescent="0.35">
      <c r="B104" s="18" t="s">
        <v>121</v>
      </c>
      <c r="C104" s="19">
        <v>9</v>
      </c>
      <c r="D104" s="18" t="s">
        <v>566</v>
      </c>
      <c r="E104" s="19">
        <v>135000</v>
      </c>
      <c r="F104" s="19">
        <v>601</v>
      </c>
      <c r="G104" s="18" t="s">
        <v>95</v>
      </c>
      <c r="H104" s="19">
        <v>2021</v>
      </c>
      <c r="I104" s="19">
        <v>37376</v>
      </c>
      <c r="J104" s="18" t="s">
        <v>319</v>
      </c>
      <c r="K104" s="19" t="s">
        <v>9</v>
      </c>
      <c r="L104" s="18" t="s">
        <v>14</v>
      </c>
      <c r="M104" s="18" t="s">
        <v>366</v>
      </c>
      <c r="N104" s="19" t="s">
        <v>136</v>
      </c>
      <c r="O104" s="18" t="s">
        <v>371</v>
      </c>
      <c r="P104" s="18" t="s">
        <v>372</v>
      </c>
      <c r="Q104" s="20">
        <v>44105</v>
      </c>
      <c r="R104" s="21">
        <v>566309</v>
      </c>
      <c r="S104" s="18" t="s">
        <v>338</v>
      </c>
      <c r="T104" s="17" t="s">
        <v>363</v>
      </c>
      <c r="V104" s="15"/>
    </row>
    <row r="105" spans="2:22" ht="43.5" x14ac:dyDescent="0.35">
      <c r="B105" s="18" t="s">
        <v>121</v>
      </c>
      <c r="C105" s="19">
        <v>9</v>
      </c>
      <c r="D105" s="18" t="s">
        <v>566</v>
      </c>
      <c r="E105" s="19">
        <v>135000</v>
      </c>
      <c r="F105" s="19">
        <v>601</v>
      </c>
      <c r="G105" s="18" t="s">
        <v>95</v>
      </c>
      <c r="H105" s="19">
        <v>2021</v>
      </c>
      <c r="I105" s="19">
        <v>37377</v>
      </c>
      <c r="J105" s="18" t="s">
        <v>318</v>
      </c>
      <c r="K105" s="19" t="s">
        <v>9</v>
      </c>
      <c r="L105" s="18" t="s">
        <v>14</v>
      </c>
      <c r="M105" s="18" t="s">
        <v>366</v>
      </c>
      <c r="N105" s="19" t="s">
        <v>136</v>
      </c>
      <c r="O105" s="18" t="s">
        <v>371</v>
      </c>
      <c r="P105" s="18" t="s">
        <v>372</v>
      </c>
      <c r="Q105" s="20">
        <v>44105</v>
      </c>
      <c r="R105" s="21">
        <v>5377344</v>
      </c>
      <c r="S105" s="18" t="s">
        <v>337</v>
      </c>
      <c r="T105" s="17" t="s">
        <v>363</v>
      </c>
      <c r="V105" s="15"/>
    </row>
    <row r="106" spans="2:22" ht="43.5" x14ac:dyDescent="0.35">
      <c r="B106" s="18" t="s">
        <v>121</v>
      </c>
      <c r="C106" s="19">
        <v>9</v>
      </c>
      <c r="D106" s="18" t="s">
        <v>566</v>
      </c>
      <c r="E106" s="19">
        <v>135000</v>
      </c>
      <c r="F106" s="19">
        <v>601</v>
      </c>
      <c r="G106" s="18" t="s">
        <v>95</v>
      </c>
      <c r="H106" s="19">
        <v>2021</v>
      </c>
      <c r="I106" s="19">
        <v>37409</v>
      </c>
      <c r="J106" s="18" t="s">
        <v>316</v>
      </c>
      <c r="K106" s="19" t="s">
        <v>9</v>
      </c>
      <c r="L106" s="18" t="s">
        <v>14</v>
      </c>
      <c r="M106" s="18" t="s">
        <v>366</v>
      </c>
      <c r="N106" s="19" t="s">
        <v>289</v>
      </c>
      <c r="O106" s="18" t="s">
        <v>103</v>
      </c>
      <c r="P106" s="18" t="s">
        <v>568</v>
      </c>
      <c r="Q106" s="20">
        <v>44105</v>
      </c>
      <c r="R106" s="21">
        <v>12857347</v>
      </c>
      <c r="S106" s="18" t="s">
        <v>336</v>
      </c>
      <c r="T106" s="17" t="s">
        <v>363</v>
      </c>
      <c r="V106" s="15"/>
    </row>
    <row r="107" spans="2:22" ht="58" x14ac:dyDescent="0.35">
      <c r="B107" s="18" t="s">
        <v>121</v>
      </c>
      <c r="C107" s="19">
        <v>9</v>
      </c>
      <c r="D107" s="18" t="s">
        <v>566</v>
      </c>
      <c r="E107" s="19">
        <v>135000</v>
      </c>
      <c r="F107" s="19">
        <v>601</v>
      </c>
      <c r="G107" s="18" t="s">
        <v>95</v>
      </c>
      <c r="H107" s="19">
        <v>2021</v>
      </c>
      <c r="I107" s="19">
        <v>37429</v>
      </c>
      <c r="J107" s="18" t="s">
        <v>315</v>
      </c>
      <c r="K107" s="19" t="s">
        <v>9</v>
      </c>
      <c r="L107" s="18" t="s">
        <v>12</v>
      </c>
      <c r="M107" s="18" t="s">
        <v>369</v>
      </c>
      <c r="N107" s="19" t="s">
        <v>136</v>
      </c>
      <c r="O107" s="18" t="s">
        <v>371</v>
      </c>
      <c r="P107" s="18" t="s">
        <v>372</v>
      </c>
      <c r="Q107" s="20">
        <v>44104</v>
      </c>
      <c r="R107" s="21">
        <v>0</v>
      </c>
      <c r="S107" s="18" t="s">
        <v>335</v>
      </c>
      <c r="T107" s="17" t="s">
        <v>363</v>
      </c>
      <c r="V107" s="15"/>
    </row>
    <row r="108" spans="2:22" ht="58" x14ac:dyDescent="0.35">
      <c r="B108" s="18" t="s">
        <v>121</v>
      </c>
      <c r="C108" s="19">
        <v>9</v>
      </c>
      <c r="D108" s="18" t="s">
        <v>566</v>
      </c>
      <c r="E108" s="19">
        <v>135000</v>
      </c>
      <c r="F108" s="19">
        <v>601</v>
      </c>
      <c r="G108" s="18" t="s">
        <v>95</v>
      </c>
      <c r="H108" s="19">
        <v>2021</v>
      </c>
      <c r="I108" s="19">
        <v>37451</v>
      </c>
      <c r="J108" s="18" t="s">
        <v>573</v>
      </c>
      <c r="K108" s="19" t="s">
        <v>9</v>
      </c>
      <c r="L108" s="18" t="s">
        <v>14</v>
      </c>
      <c r="M108" s="18" t="s">
        <v>366</v>
      </c>
      <c r="N108" s="19" t="s">
        <v>289</v>
      </c>
      <c r="O108" s="18" t="s">
        <v>103</v>
      </c>
      <c r="P108" s="18" t="s">
        <v>568</v>
      </c>
      <c r="Q108" s="20">
        <v>44118</v>
      </c>
      <c r="R108" s="21">
        <v>300000</v>
      </c>
      <c r="S108" s="18" t="s">
        <v>574</v>
      </c>
      <c r="T108" s="17" t="s">
        <v>363</v>
      </c>
      <c r="V108" s="15"/>
    </row>
    <row r="109" spans="2:22" ht="43.5" x14ac:dyDescent="0.35">
      <c r="B109" s="18" t="s">
        <v>121</v>
      </c>
      <c r="C109" s="19">
        <v>9</v>
      </c>
      <c r="D109" s="18" t="s">
        <v>566</v>
      </c>
      <c r="E109" s="19">
        <v>135000</v>
      </c>
      <c r="F109" s="19">
        <v>601</v>
      </c>
      <c r="G109" s="18" t="s">
        <v>95</v>
      </c>
      <c r="H109" s="19">
        <v>2021</v>
      </c>
      <c r="I109" s="19">
        <v>37513</v>
      </c>
      <c r="J109" s="18" t="s">
        <v>575</v>
      </c>
      <c r="K109" s="19" t="s">
        <v>9</v>
      </c>
      <c r="L109" s="18" t="s">
        <v>14</v>
      </c>
      <c r="M109" s="18" t="s">
        <v>366</v>
      </c>
      <c r="N109" s="19" t="s">
        <v>136</v>
      </c>
      <c r="O109" s="18" t="s">
        <v>371</v>
      </c>
      <c r="P109" s="18" t="s">
        <v>372</v>
      </c>
      <c r="Q109" s="20">
        <v>44116</v>
      </c>
      <c r="R109" s="21">
        <v>22052445</v>
      </c>
      <c r="S109" s="22" t="s">
        <v>576</v>
      </c>
      <c r="T109" s="17" t="s">
        <v>363</v>
      </c>
      <c r="V109" s="15"/>
    </row>
    <row r="110" spans="2:22" ht="43.5" x14ac:dyDescent="0.35">
      <c r="B110" s="18" t="s">
        <v>121</v>
      </c>
      <c r="C110" s="19">
        <v>9</v>
      </c>
      <c r="D110" s="18" t="s">
        <v>566</v>
      </c>
      <c r="E110" s="19">
        <v>135000</v>
      </c>
      <c r="F110" s="19">
        <v>601</v>
      </c>
      <c r="G110" s="18" t="s">
        <v>95</v>
      </c>
      <c r="H110" s="19">
        <v>2021</v>
      </c>
      <c r="I110" s="19">
        <v>37548</v>
      </c>
      <c r="J110" s="18" t="s">
        <v>577</v>
      </c>
      <c r="K110" s="19" t="s">
        <v>9</v>
      </c>
      <c r="L110" s="18" t="s">
        <v>14</v>
      </c>
      <c r="M110" s="18" t="s">
        <v>366</v>
      </c>
      <c r="N110" s="19" t="s">
        <v>760</v>
      </c>
      <c r="O110" s="18" t="s">
        <v>578</v>
      </c>
      <c r="P110" s="18" t="s">
        <v>579</v>
      </c>
      <c r="Q110" s="20">
        <v>44131</v>
      </c>
      <c r="R110" s="21">
        <v>821208</v>
      </c>
      <c r="S110" s="18" t="s">
        <v>580</v>
      </c>
      <c r="T110" s="17" t="s">
        <v>363</v>
      </c>
      <c r="V110" s="15"/>
    </row>
    <row r="111" spans="2:22" ht="43.5" x14ac:dyDescent="0.35">
      <c r="B111" s="18" t="s">
        <v>121</v>
      </c>
      <c r="C111" s="19">
        <v>9</v>
      </c>
      <c r="D111" s="18" t="s">
        <v>566</v>
      </c>
      <c r="E111" s="19">
        <v>135000</v>
      </c>
      <c r="F111" s="19">
        <v>601</v>
      </c>
      <c r="G111" s="18" t="s">
        <v>95</v>
      </c>
      <c r="H111" s="19">
        <v>2021</v>
      </c>
      <c r="I111" s="19">
        <v>37608</v>
      </c>
      <c r="J111" s="18" t="s">
        <v>581</v>
      </c>
      <c r="K111" s="19" t="s">
        <v>9</v>
      </c>
      <c r="L111" s="18" t="s">
        <v>14</v>
      </c>
      <c r="M111" s="18" t="s">
        <v>366</v>
      </c>
      <c r="N111" s="19" t="s">
        <v>136</v>
      </c>
      <c r="O111" s="18" t="s">
        <v>371</v>
      </c>
      <c r="P111" s="18" t="s">
        <v>372</v>
      </c>
      <c r="Q111" s="20">
        <v>44126</v>
      </c>
      <c r="R111" s="21">
        <v>3450000</v>
      </c>
      <c r="S111" s="18" t="s">
        <v>582</v>
      </c>
      <c r="T111" s="17" t="s">
        <v>363</v>
      </c>
      <c r="V111" s="15"/>
    </row>
    <row r="112" spans="2:22" ht="43.5" x14ac:dyDescent="0.35">
      <c r="B112" s="18" t="s">
        <v>121</v>
      </c>
      <c r="C112" s="19">
        <v>9</v>
      </c>
      <c r="D112" s="18" t="s">
        <v>566</v>
      </c>
      <c r="E112" s="19">
        <v>135000</v>
      </c>
      <c r="F112" s="19">
        <v>601</v>
      </c>
      <c r="G112" s="18" t="s">
        <v>95</v>
      </c>
      <c r="H112" s="19">
        <v>2021</v>
      </c>
      <c r="I112" s="19">
        <v>37609</v>
      </c>
      <c r="J112" s="18" t="s">
        <v>583</v>
      </c>
      <c r="K112" s="19" t="s">
        <v>9</v>
      </c>
      <c r="L112" s="18" t="s">
        <v>14</v>
      </c>
      <c r="M112" s="18" t="s">
        <v>366</v>
      </c>
      <c r="N112" s="19" t="s">
        <v>136</v>
      </c>
      <c r="O112" s="18" t="s">
        <v>371</v>
      </c>
      <c r="P112" s="18" t="s">
        <v>372</v>
      </c>
      <c r="Q112" s="20">
        <v>44126</v>
      </c>
      <c r="R112" s="21">
        <v>10000000</v>
      </c>
      <c r="S112" s="18" t="s">
        <v>584</v>
      </c>
      <c r="T112" s="17" t="s">
        <v>363</v>
      </c>
      <c r="V112" s="15"/>
    </row>
    <row r="113" spans="2:22" ht="43.5" x14ac:dyDescent="0.35">
      <c r="B113" s="18" t="s">
        <v>121</v>
      </c>
      <c r="C113" s="19">
        <v>9</v>
      </c>
      <c r="D113" s="18" t="s">
        <v>566</v>
      </c>
      <c r="E113" s="19">
        <v>135000</v>
      </c>
      <c r="F113" s="19">
        <v>601</v>
      </c>
      <c r="G113" s="18" t="s">
        <v>95</v>
      </c>
      <c r="H113" s="19">
        <v>2021</v>
      </c>
      <c r="I113" s="19">
        <v>37611</v>
      </c>
      <c r="J113" s="18" t="s">
        <v>585</v>
      </c>
      <c r="K113" s="19" t="s">
        <v>9</v>
      </c>
      <c r="L113" s="18" t="s">
        <v>14</v>
      </c>
      <c r="M113" s="18" t="s">
        <v>366</v>
      </c>
      <c r="N113" s="19" t="s">
        <v>136</v>
      </c>
      <c r="O113" s="18" t="s">
        <v>371</v>
      </c>
      <c r="P113" s="18" t="s">
        <v>372</v>
      </c>
      <c r="Q113" s="20">
        <v>44126</v>
      </c>
      <c r="R113" s="21">
        <v>4929838</v>
      </c>
      <c r="S113" s="18" t="s">
        <v>586</v>
      </c>
      <c r="T113" s="17" t="s">
        <v>363</v>
      </c>
      <c r="V113" s="15"/>
    </row>
    <row r="114" spans="2:22" ht="43.5" x14ac:dyDescent="0.35">
      <c r="B114" s="18" t="s">
        <v>121</v>
      </c>
      <c r="C114" s="19">
        <v>9</v>
      </c>
      <c r="D114" s="18" t="s">
        <v>566</v>
      </c>
      <c r="E114" s="19">
        <v>135000</v>
      </c>
      <c r="F114" s="19">
        <v>601</v>
      </c>
      <c r="G114" s="18" t="s">
        <v>95</v>
      </c>
      <c r="H114" s="19">
        <v>2021</v>
      </c>
      <c r="I114" s="19">
        <v>37613</v>
      </c>
      <c r="J114" s="18" t="s">
        <v>587</v>
      </c>
      <c r="K114" s="19" t="s">
        <v>9</v>
      </c>
      <c r="L114" s="18" t="s">
        <v>14</v>
      </c>
      <c r="M114" s="18" t="s">
        <v>366</v>
      </c>
      <c r="N114" s="19" t="s">
        <v>346</v>
      </c>
      <c r="O114" s="18" t="s">
        <v>323</v>
      </c>
      <c r="P114" s="18" t="s">
        <v>588</v>
      </c>
      <c r="Q114" s="20">
        <v>44126</v>
      </c>
      <c r="R114" s="21">
        <v>192150</v>
      </c>
      <c r="S114" s="18" t="s">
        <v>589</v>
      </c>
      <c r="T114" s="17" t="s">
        <v>363</v>
      </c>
      <c r="V114" s="15"/>
    </row>
    <row r="115" spans="2:22" ht="43.5" x14ac:dyDescent="0.35">
      <c r="B115" s="18" t="s">
        <v>121</v>
      </c>
      <c r="C115" s="19">
        <v>9</v>
      </c>
      <c r="D115" s="18" t="s">
        <v>566</v>
      </c>
      <c r="E115" s="19">
        <v>135000</v>
      </c>
      <c r="F115" s="19">
        <v>601</v>
      </c>
      <c r="G115" s="18" t="s">
        <v>95</v>
      </c>
      <c r="H115" s="19">
        <v>2021</v>
      </c>
      <c r="I115" s="19">
        <v>37616</v>
      </c>
      <c r="J115" s="18" t="s">
        <v>590</v>
      </c>
      <c r="K115" s="19" t="s">
        <v>9</v>
      </c>
      <c r="L115" s="18" t="s">
        <v>14</v>
      </c>
      <c r="M115" s="18" t="s">
        <v>366</v>
      </c>
      <c r="N115" s="19" t="s">
        <v>136</v>
      </c>
      <c r="O115" s="18" t="s">
        <v>371</v>
      </c>
      <c r="P115" s="18" t="s">
        <v>372</v>
      </c>
      <c r="Q115" s="20">
        <v>44126</v>
      </c>
      <c r="R115" s="21">
        <v>41019</v>
      </c>
      <c r="S115" s="18" t="s">
        <v>591</v>
      </c>
      <c r="T115" s="17" t="s">
        <v>363</v>
      </c>
      <c r="V115" s="15"/>
    </row>
    <row r="116" spans="2:22" ht="43.5" x14ac:dyDescent="0.35">
      <c r="B116" s="18" t="s">
        <v>121</v>
      </c>
      <c r="C116" s="19">
        <v>9</v>
      </c>
      <c r="D116" s="18" t="s">
        <v>566</v>
      </c>
      <c r="E116" s="19">
        <v>135000</v>
      </c>
      <c r="F116" s="19">
        <v>601</v>
      </c>
      <c r="G116" s="18" t="s">
        <v>95</v>
      </c>
      <c r="H116" s="19">
        <v>2021</v>
      </c>
      <c r="I116" s="19">
        <v>37617</v>
      </c>
      <c r="J116" s="18" t="s">
        <v>592</v>
      </c>
      <c r="K116" s="19" t="s">
        <v>9</v>
      </c>
      <c r="L116" s="18" t="s">
        <v>14</v>
      </c>
      <c r="M116" s="18" t="s">
        <v>366</v>
      </c>
      <c r="N116" s="19" t="s">
        <v>136</v>
      </c>
      <c r="O116" s="18" t="s">
        <v>371</v>
      </c>
      <c r="P116" s="18" t="s">
        <v>372</v>
      </c>
      <c r="Q116" s="20">
        <v>44145</v>
      </c>
      <c r="R116" s="21">
        <v>7948800</v>
      </c>
      <c r="S116" s="18" t="s">
        <v>593</v>
      </c>
      <c r="T116" s="17" t="s">
        <v>363</v>
      </c>
      <c r="V116" s="15"/>
    </row>
    <row r="117" spans="2:22" ht="43.5" x14ac:dyDescent="0.35">
      <c r="B117" s="18" t="s">
        <v>121</v>
      </c>
      <c r="C117" s="19">
        <v>9</v>
      </c>
      <c r="D117" s="18" t="s">
        <v>566</v>
      </c>
      <c r="E117" s="19">
        <v>135000</v>
      </c>
      <c r="F117" s="19">
        <v>601</v>
      </c>
      <c r="G117" s="18" t="s">
        <v>95</v>
      </c>
      <c r="H117" s="19">
        <v>2021</v>
      </c>
      <c r="I117" s="19">
        <v>37618</v>
      </c>
      <c r="J117" s="18" t="s">
        <v>594</v>
      </c>
      <c r="K117" s="19" t="s">
        <v>9</v>
      </c>
      <c r="L117" s="18" t="s">
        <v>14</v>
      </c>
      <c r="M117" s="18" t="s">
        <v>366</v>
      </c>
      <c r="N117" s="19" t="s">
        <v>136</v>
      </c>
      <c r="O117" s="18" t="s">
        <v>371</v>
      </c>
      <c r="P117" s="18" t="s">
        <v>372</v>
      </c>
      <c r="Q117" s="20">
        <v>44126</v>
      </c>
      <c r="R117" s="21">
        <v>6632255</v>
      </c>
      <c r="S117" s="18" t="s">
        <v>595</v>
      </c>
      <c r="T117" s="17" t="s">
        <v>363</v>
      </c>
      <c r="V117" s="15"/>
    </row>
    <row r="118" spans="2:22" ht="8.25" customHeight="1" x14ac:dyDescent="0.35">
      <c r="B118" s="18" t="s">
        <v>121</v>
      </c>
      <c r="C118" s="19">
        <v>9</v>
      </c>
      <c r="D118" s="18" t="s">
        <v>566</v>
      </c>
      <c r="E118" s="19">
        <v>135000</v>
      </c>
      <c r="F118" s="19">
        <v>601</v>
      </c>
      <c r="G118" s="18" t="s">
        <v>95</v>
      </c>
      <c r="H118" s="19">
        <v>2021</v>
      </c>
      <c r="I118" s="19">
        <v>37619</v>
      </c>
      <c r="J118" s="18" t="s">
        <v>596</v>
      </c>
      <c r="K118" s="19" t="s">
        <v>9</v>
      </c>
      <c r="L118" s="18" t="s">
        <v>14</v>
      </c>
      <c r="M118" s="18" t="s">
        <v>366</v>
      </c>
      <c r="N118" s="19" t="s">
        <v>136</v>
      </c>
      <c r="O118" s="18" t="s">
        <v>371</v>
      </c>
      <c r="P118" s="18" t="s">
        <v>372</v>
      </c>
      <c r="Q118" s="20">
        <v>44131</v>
      </c>
      <c r="R118" s="21">
        <v>3000000</v>
      </c>
      <c r="S118" s="18" t="s">
        <v>597</v>
      </c>
      <c r="T118" s="17" t="s">
        <v>363</v>
      </c>
      <c r="V118" s="15"/>
    </row>
    <row r="119" spans="2:22" ht="31.5" customHeight="1" x14ac:dyDescent="0.35">
      <c r="B119" s="18" t="s">
        <v>121</v>
      </c>
      <c r="C119" s="19">
        <v>9</v>
      </c>
      <c r="D119" s="18" t="s">
        <v>566</v>
      </c>
      <c r="E119" s="19">
        <v>135000</v>
      </c>
      <c r="F119" s="19">
        <v>601</v>
      </c>
      <c r="G119" s="18" t="s">
        <v>95</v>
      </c>
      <c r="H119" s="19">
        <v>2021</v>
      </c>
      <c r="I119" s="19">
        <v>37636</v>
      </c>
      <c r="J119" s="18" t="s">
        <v>587</v>
      </c>
      <c r="K119" s="19" t="s">
        <v>9</v>
      </c>
      <c r="L119" s="18" t="s">
        <v>14</v>
      </c>
      <c r="M119" s="18" t="s">
        <v>366</v>
      </c>
      <c r="N119" s="19" t="s">
        <v>136</v>
      </c>
      <c r="O119" s="18" t="s">
        <v>371</v>
      </c>
      <c r="P119" s="18" t="s">
        <v>372</v>
      </c>
      <c r="Q119" s="20">
        <v>44131</v>
      </c>
      <c r="R119" s="21">
        <v>192150</v>
      </c>
      <c r="S119" s="18" t="s">
        <v>598</v>
      </c>
      <c r="T119" s="17" t="s">
        <v>363</v>
      </c>
      <c r="V119" s="15"/>
    </row>
    <row r="120" spans="2:22" ht="43.5" x14ac:dyDescent="0.35">
      <c r="B120" s="18" t="s">
        <v>121</v>
      </c>
      <c r="C120" s="19">
        <v>9</v>
      </c>
      <c r="D120" s="18" t="s">
        <v>566</v>
      </c>
      <c r="E120" s="19">
        <v>135000</v>
      </c>
      <c r="F120" s="19">
        <v>601</v>
      </c>
      <c r="G120" s="18" t="s">
        <v>95</v>
      </c>
      <c r="H120" s="19">
        <v>2021</v>
      </c>
      <c r="I120" s="19">
        <v>37638</v>
      </c>
      <c r="J120" s="18" t="s">
        <v>599</v>
      </c>
      <c r="K120" s="19" t="s">
        <v>9</v>
      </c>
      <c r="L120" s="18" t="s">
        <v>14</v>
      </c>
      <c r="M120" s="18" t="s">
        <v>366</v>
      </c>
      <c r="N120" s="19" t="s">
        <v>346</v>
      </c>
      <c r="O120" s="18" t="s">
        <v>323</v>
      </c>
      <c r="P120" s="18" t="s">
        <v>588</v>
      </c>
      <c r="Q120" s="20">
        <v>44127</v>
      </c>
      <c r="R120" s="23">
        <v>-192150</v>
      </c>
      <c r="S120" s="18" t="s">
        <v>600</v>
      </c>
      <c r="T120" s="17" t="s">
        <v>363</v>
      </c>
      <c r="V120" s="15"/>
    </row>
    <row r="121" spans="2:22" ht="58" x14ac:dyDescent="0.35">
      <c r="B121" s="18" t="s">
        <v>121</v>
      </c>
      <c r="C121" s="19">
        <v>9</v>
      </c>
      <c r="D121" s="18" t="s">
        <v>566</v>
      </c>
      <c r="E121" s="19">
        <v>135000</v>
      </c>
      <c r="F121" s="19">
        <v>601</v>
      </c>
      <c r="G121" s="18" t="s">
        <v>95</v>
      </c>
      <c r="H121" s="19">
        <v>2021</v>
      </c>
      <c r="I121" s="19">
        <v>37952</v>
      </c>
      <c r="J121" s="18" t="s">
        <v>601</v>
      </c>
      <c r="K121" s="19" t="s">
        <v>9</v>
      </c>
      <c r="L121" s="18" t="s">
        <v>12</v>
      </c>
      <c r="M121" s="18" t="s">
        <v>369</v>
      </c>
      <c r="N121" s="19" t="s">
        <v>289</v>
      </c>
      <c r="O121" s="18" t="s">
        <v>103</v>
      </c>
      <c r="P121" s="18" t="s">
        <v>568</v>
      </c>
      <c r="Q121" s="20">
        <v>44155</v>
      </c>
      <c r="R121" s="21">
        <v>0</v>
      </c>
      <c r="S121" s="18" t="s">
        <v>602</v>
      </c>
      <c r="T121" s="17" t="s">
        <v>363</v>
      </c>
      <c r="V121" s="15"/>
    </row>
    <row r="122" spans="2:22" ht="43.5" x14ac:dyDescent="0.35">
      <c r="B122" s="18" t="s">
        <v>121</v>
      </c>
      <c r="C122" s="19">
        <v>9</v>
      </c>
      <c r="D122" s="18" t="s">
        <v>566</v>
      </c>
      <c r="E122" s="19">
        <v>135000</v>
      </c>
      <c r="F122" s="19">
        <v>601</v>
      </c>
      <c r="G122" s="18" t="s">
        <v>95</v>
      </c>
      <c r="H122" s="19">
        <v>2021</v>
      </c>
      <c r="I122" s="19">
        <v>38065</v>
      </c>
      <c r="J122" s="18" t="s">
        <v>603</v>
      </c>
      <c r="K122" s="19" t="s">
        <v>9</v>
      </c>
      <c r="L122" s="18" t="s">
        <v>14</v>
      </c>
      <c r="M122" s="18" t="s">
        <v>366</v>
      </c>
      <c r="N122" s="19" t="s">
        <v>761</v>
      </c>
      <c r="O122" s="18" t="s">
        <v>604</v>
      </c>
      <c r="P122" s="18" t="s">
        <v>605</v>
      </c>
      <c r="Q122" s="20">
        <v>44180</v>
      </c>
      <c r="R122" s="21">
        <v>7416806</v>
      </c>
      <c r="S122" s="18" t="s">
        <v>606</v>
      </c>
      <c r="T122" s="17" t="s">
        <v>363</v>
      </c>
      <c r="V122" s="15"/>
    </row>
    <row r="123" spans="2:22" ht="43.5" x14ac:dyDescent="0.35">
      <c r="B123" s="18" t="s">
        <v>121</v>
      </c>
      <c r="C123" s="19">
        <v>9</v>
      </c>
      <c r="D123" s="18" t="s">
        <v>566</v>
      </c>
      <c r="E123" s="19">
        <v>135000</v>
      </c>
      <c r="F123" s="19">
        <v>601</v>
      </c>
      <c r="G123" s="18" t="s">
        <v>95</v>
      </c>
      <c r="H123" s="19">
        <v>2021</v>
      </c>
      <c r="I123" s="19">
        <v>38121</v>
      </c>
      <c r="J123" s="18" t="s">
        <v>607</v>
      </c>
      <c r="K123" s="19" t="s">
        <v>9</v>
      </c>
      <c r="L123" s="18" t="s">
        <v>12</v>
      </c>
      <c r="M123" s="18" t="s">
        <v>369</v>
      </c>
      <c r="N123" s="19" t="s">
        <v>136</v>
      </c>
      <c r="O123" s="18" t="s">
        <v>371</v>
      </c>
      <c r="P123" s="18" t="s">
        <v>372</v>
      </c>
      <c r="Q123" s="20">
        <v>44180</v>
      </c>
      <c r="R123" s="21">
        <v>0</v>
      </c>
      <c r="S123" s="18" t="s">
        <v>608</v>
      </c>
      <c r="T123" s="17" t="s">
        <v>363</v>
      </c>
      <c r="V123" s="15"/>
    </row>
    <row r="124" spans="2:22" ht="58" x14ac:dyDescent="0.35">
      <c r="B124" s="18" t="s">
        <v>121</v>
      </c>
      <c r="C124" s="19">
        <v>9</v>
      </c>
      <c r="D124" s="18" t="s">
        <v>609</v>
      </c>
      <c r="E124" s="19">
        <v>137000</v>
      </c>
      <c r="F124" s="19">
        <v>602</v>
      </c>
      <c r="G124" s="18" t="s">
        <v>105</v>
      </c>
      <c r="H124" s="19">
        <v>2021</v>
      </c>
      <c r="I124" s="19">
        <v>36681</v>
      </c>
      <c r="J124" s="18" t="s">
        <v>185</v>
      </c>
      <c r="K124" s="19" t="s">
        <v>9</v>
      </c>
      <c r="L124" s="18" t="s">
        <v>14</v>
      </c>
      <c r="M124" s="18" t="s">
        <v>366</v>
      </c>
      <c r="N124" s="19" t="s">
        <v>136</v>
      </c>
      <c r="O124" s="18" t="s">
        <v>371</v>
      </c>
      <c r="P124" s="18" t="s">
        <v>372</v>
      </c>
      <c r="Q124" s="20">
        <v>44022</v>
      </c>
      <c r="R124" s="21">
        <v>9256178</v>
      </c>
      <c r="S124" s="18" t="s">
        <v>186</v>
      </c>
      <c r="T124" s="17" t="s">
        <v>363</v>
      </c>
      <c r="V124" s="15"/>
    </row>
    <row r="125" spans="2:22" ht="43.5" x14ac:dyDescent="0.35">
      <c r="B125" s="18" t="s">
        <v>121</v>
      </c>
      <c r="C125" s="19">
        <v>9</v>
      </c>
      <c r="D125" s="18" t="s">
        <v>609</v>
      </c>
      <c r="E125" s="19">
        <v>137000</v>
      </c>
      <c r="F125" s="19">
        <v>602</v>
      </c>
      <c r="G125" s="18" t="s">
        <v>105</v>
      </c>
      <c r="H125" s="19">
        <v>2021</v>
      </c>
      <c r="I125" s="19">
        <v>36788</v>
      </c>
      <c r="J125" s="18" t="s">
        <v>183</v>
      </c>
      <c r="K125" s="19" t="s">
        <v>9</v>
      </c>
      <c r="L125" s="18" t="s">
        <v>14</v>
      </c>
      <c r="M125" s="18" t="s">
        <v>366</v>
      </c>
      <c r="N125" s="19" t="s">
        <v>136</v>
      </c>
      <c r="O125" s="18" t="s">
        <v>371</v>
      </c>
      <c r="P125" s="18" t="s">
        <v>372</v>
      </c>
      <c r="Q125" s="20">
        <v>44022</v>
      </c>
      <c r="R125" s="21">
        <v>55640872</v>
      </c>
      <c r="S125" s="18" t="s">
        <v>184</v>
      </c>
      <c r="T125" s="17" t="s">
        <v>363</v>
      </c>
      <c r="V125" s="15"/>
    </row>
    <row r="126" spans="2:22" ht="43.5" x14ac:dyDescent="0.35">
      <c r="B126" s="18" t="s">
        <v>121</v>
      </c>
      <c r="C126" s="19">
        <v>9</v>
      </c>
      <c r="D126" s="18" t="s">
        <v>609</v>
      </c>
      <c r="E126" s="19">
        <v>137000</v>
      </c>
      <c r="F126" s="19">
        <v>602</v>
      </c>
      <c r="G126" s="18" t="s">
        <v>105</v>
      </c>
      <c r="H126" s="19">
        <v>2021</v>
      </c>
      <c r="I126" s="19">
        <v>37526</v>
      </c>
      <c r="J126" s="18" t="s">
        <v>610</v>
      </c>
      <c r="K126" s="19" t="s">
        <v>9</v>
      </c>
      <c r="L126" s="18" t="s">
        <v>14</v>
      </c>
      <c r="M126" s="18" t="s">
        <v>366</v>
      </c>
      <c r="N126" s="19" t="s">
        <v>136</v>
      </c>
      <c r="O126" s="18" t="s">
        <v>371</v>
      </c>
      <c r="P126" s="18" t="s">
        <v>372</v>
      </c>
      <c r="Q126" s="20">
        <v>44118</v>
      </c>
      <c r="R126" s="21">
        <v>73056734</v>
      </c>
      <c r="S126" s="18" t="s">
        <v>611</v>
      </c>
      <c r="T126" s="17" t="s">
        <v>363</v>
      </c>
      <c r="V126" s="15"/>
    </row>
    <row r="127" spans="2:22" ht="58" x14ac:dyDescent="0.35">
      <c r="B127" s="18" t="s">
        <v>121</v>
      </c>
      <c r="C127" s="19">
        <v>9</v>
      </c>
      <c r="D127" s="18" t="s">
        <v>609</v>
      </c>
      <c r="E127" s="19">
        <v>137000</v>
      </c>
      <c r="F127" s="19">
        <v>602</v>
      </c>
      <c r="G127" s="18" t="s">
        <v>105</v>
      </c>
      <c r="H127" s="19">
        <v>2021</v>
      </c>
      <c r="I127" s="19">
        <v>37727</v>
      </c>
      <c r="J127" s="18" t="s">
        <v>612</v>
      </c>
      <c r="K127" s="19" t="s">
        <v>9</v>
      </c>
      <c r="L127" s="18" t="s">
        <v>14</v>
      </c>
      <c r="M127" s="18" t="s">
        <v>366</v>
      </c>
      <c r="N127" s="19" t="s">
        <v>136</v>
      </c>
      <c r="O127" s="18" t="s">
        <v>371</v>
      </c>
      <c r="P127" s="18" t="s">
        <v>372</v>
      </c>
      <c r="Q127" s="20">
        <v>44145</v>
      </c>
      <c r="R127" s="21">
        <v>60000000</v>
      </c>
      <c r="S127" s="18" t="s">
        <v>613</v>
      </c>
      <c r="T127" s="17" t="s">
        <v>363</v>
      </c>
      <c r="V127" s="15"/>
    </row>
    <row r="128" spans="2:22" ht="58" x14ac:dyDescent="0.35">
      <c r="B128" s="18" t="s">
        <v>121</v>
      </c>
      <c r="C128" s="19">
        <v>9</v>
      </c>
      <c r="D128" s="18" t="s">
        <v>609</v>
      </c>
      <c r="E128" s="19">
        <v>137000</v>
      </c>
      <c r="F128" s="19">
        <v>602</v>
      </c>
      <c r="G128" s="18" t="s">
        <v>105</v>
      </c>
      <c r="H128" s="19">
        <v>2021</v>
      </c>
      <c r="I128" s="19">
        <v>37728</v>
      </c>
      <c r="J128" s="18" t="s">
        <v>614</v>
      </c>
      <c r="K128" s="19" t="s">
        <v>9</v>
      </c>
      <c r="L128" s="18" t="s">
        <v>14</v>
      </c>
      <c r="M128" s="18" t="s">
        <v>366</v>
      </c>
      <c r="N128" s="19" t="s">
        <v>136</v>
      </c>
      <c r="O128" s="18" t="s">
        <v>371</v>
      </c>
      <c r="P128" s="18" t="s">
        <v>372</v>
      </c>
      <c r="Q128" s="20">
        <v>44141</v>
      </c>
      <c r="R128" s="21">
        <v>25000000</v>
      </c>
      <c r="S128" s="18" t="s">
        <v>615</v>
      </c>
      <c r="T128" s="17" t="s">
        <v>363</v>
      </c>
      <c r="V128" s="15"/>
    </row>
    <row r="129" spans="2:22" ht="58" x14ac:dyDescent="0.35">
      <c r="B129" s="18" t="s">
        <v>121</v>
      </c>
      <c r="C129" s="19">
        <v>9</v>
      </c>
      <c r="D129" s="18" t="s">
        <v>609</v>
      </c>
      <c r="E129" s="19">
        <v>137000</v>
      </c>
      <c r="F129" s="19">
        <v>602</v>
      </c>
      <c r="G129" s="18" t="s">
        <v>105</v>
      </c>
      <c r="H129" s="19">
        <v>2021</v>
      </c>
      <c r="I129" s="19">
        <v>38045</v>
      </c>
      <c r="J129" s="18" t="s">
        <v>616</v>
      </c>
      <c r="K129" s="19" t="s">
        <v>9</v>
      </c>
      <c r="L129" s="18" t="s">
        <v>14</v>
      </c>
      <c r="M129" s="18" t="s">
        <v>366</v>
      </c>
      <c r="N129" s="19" t="s">
        <v>136</v>
      </c>
      <c r="O129" s="18" t="s">
        <v>371</v>
      </c>
      <c r="P129" s="18" t="s">
        <v>372</v>
      </c>
      <c r="Q129" s="20">
        <v>44168</v>
      </c>
      <c r="R129" s="21">
        <v>15000000</v>
      </c>
      <c r="S129" s="18" t="s">
        <v>617</v>
      </c>
      <c r="T129" s="17" t="s">
        <v>363</v>
      </c>
      <c r="V129" s="15"/>
    </row>
    <row r="130" spans="2:22" ht="43.5" x14ac:dyDescent="0.35">
      <c r="B130" s="18" t="s">
        <v>121</v>
      </c>
      <c r="C130" s="19">
        <v>9</v>
      </c>
      <c r="D130" s="18" t="s">
        <v>618</v>
      </c>
      <c r="E130" s="19">
        <v>138000</v>
      </c>
      <c r="F130" s="19">
        <v>720</v>
      </c>
      <c r="G130" s="18" t="s">
        <v>619</v>
      </c>
      <c r="H130" s="19">
        <v>2021</v>
      </c>
      <c r="I130" s="19">
        <v>37448</v>
      </c>
      <c r="J130" s="18" t="s">
        <v>620</v>
      </c>
      <c r="K130" s="19" t="s">
        <v>9</v>
      </c>
      <c r="L130" s="18" t="s">
        <v>14</v>
      </c>
      <c r="M130" s="18" t="s">
        <v>366</v>
      </c>
      <c r="N130" s="19" t="s">
        <v>136</v>
      </c>
      <c r="O130" s="18" t="s">
        <v>371</v>
      </c>
      <c r="P130" s="18" t="s">
        <v>372</v>
      </c>
      <c r="Q130" s="20">
        <v>44109</v>
      </c>
      <c r="R130" s="21">
        <v>1842100</v>
      </c>
      <c r="S130" s="18" t="s">
        <v>621</v>
      </c>
      <c r="T130" s="17" t="s">
        <v>363</v>
      </c>
      <c r="V130" s="15"/>
    </row>
    <row r="131" spans="2:22" ht="43.5" x14ac:dyDescent="0.35">
      <c r="B131" s="18" t="s">
        <v>121</v>
      </c>
      <c r="C131" s="19">
        <v>9</v>
      </c>
      <c r="D131" s="18" t="s">
        <v>618</v>
      </c>
      <c r="E131" s="19">
        <v>138000</v>
      </c>
      <c r="F131" s="19">
        <v>720</v>
      </c>
      <c r="G131" s="18" t="s">
        <v>619</v>
      </c>
      <c r="H131" s="19">
        <v>2021</v>
      </c>
      <c r="I131" s="19">
        <v>37450</v>
      </c>
      <c r="J131" s="18" t="s">
        <v>622</v>
      </c>
      <c r="K131" s="19" t="s">
        <v>9</v>
      </c>
      <c r="L131" s="18" t="s">
        <v>14</v>
      </c>
      <c r="M131" s="18" t="s">
        <v>366</v>
      </c>
      <c r="N131" s="19" t="s">
        <v>136</v>
      </c>
      <c r="O131" s="18" t="s">
        <v>371</v>
      </c>
      <c r="P131" s="18" t="s">
        <v>372</v>
      </c>
      <c r="Q131" s="20">
        <v>44113</v>
      </c>
      <c r="R131" s="21">
        <v>1849400</v>
      </c>
      <c r="S131" s="18" t="s">
        <v>623</v>
      </c>
      <c r="T131" s="17" t="s">
        <v>363</v>
      </c>
      <c r="V131" s="15"/>
    </row>
    <row r="132" spans="2:22" ht="43.5" x14ac:dyDescent="0.35">
      <c r="B132" s="18" t="s">
        <v>121</v>
      </c>
      <c r="C132" s="19">
        <v>9</v>
      </c>
      <c r="D132" s="18" t="s">
        <v>618</v>
      </c>
      <c r="E132" s="19">
        <v>138000</v>
      </c>
      <c r="F132" s="19">
        <v>720</v>
      </c>
      <c r="G132" s="18" t="s">
        <v>619</v>
      </c>
      <c r="H132" s="19">
        <v>2021</v>
      </c>
      <c r="I132" s="19">
        <v>37918</v>
      </c>
      <c r="J132" s="18" t="s">
        <v>624</v>
      </c>
      <c r="K132" s="19" t="s">
        <v>9</v>
      </c>
      <c r="L132" s="18" t="s">
        <v>13</v>
      </c>
      <c r="M132" s="18" t="s">
        <v>366</v>
      </c>
      <c r="N132" s="19" t="s">
        <v>136</v>
      </c>
      <c r="O132" s="18" t="s">
        <v>371</v>
      </c>
      <c r="P132" s="18" t="s">
        <v>372</v>
      </c>
      <c r="Q132" s="20">
        <v>44151</v>
      </c>
      <c r="R132" s="21">
        <v>284101.12</v>
      </c>
      <c r="S132" s="18" t="s">
        <v>625</v>
      </c>
      <c r="T132" s="17" t="s">
        <v>363</v>
      </c>
      <c r="V132" s="15"/>
    </row>
    <row r="133" spans="2:22" ht="43.5" x14ac:dyDescent="0.35">
      <c r="B133" s="18" t="s">
        <v>121</v>
      </c>
      <c r="C133" s="19">
        <v>9</v>
      </c>
      <c r="D133" s="18" t="s">
        <v>618</v>
      </c>
      <c r="E133" s="19">
        <v>138000</v>
      </c>
      <c r="F133" s="19">
        <v>720</v>
      </c>
      <c r="G133" s="18" t="s">
        <v>619</v>
      </c>
      <c r="H133" s="19">
        <v>2021</v>
      </c>
      <c r="I133" s="19">
        <v>38099</v>
      </c>
      <c r="J133" s="18" t="s">
        <v>626</v>
      </c>
      <c r="K133" s="19" t="s">
        <v>9</v>
      </c>
      <c r="L133" s="18" t="s">
        <v>12</v>
      </c>
      <c r="M133" s="18" t="s">
        <v>369</v>
      </c>
      <c r="N133" s="19" t="s">
        <v>136</v>
      </c>
      <c r="O133" s="18" t="s">
        <v>371</v>
      </c>
      <c r="P133" s="18" t="s">
        <v>372</v>
      </c>
      <c r="Q133" s="20">
        <v>44180</v>
      </c>
      <c r="R133" s="23">
        <v>-108049</v>
      </c>
      <c r="S133" s="18" t="s">
        <v>627</v>
      </c>
      <c r="T133" s="17" t="s">
        <v>363</v>
      </c>
      <c r="V133" s="15"/>
    </row>
    <row r="134" spans="2:22" ht="43.5" x14ac:dyDescent="0.35">
      <c r="B134" s="18" t="s">
        <v>121</v>
      </c>
      <c r="C134" s="19">
        <v>9</v>
      </c>
      <c r="D134" s="18" t="s">
        <v>618</v>
      </c>
      <c r="E134" s="19">
        <v>138000</v>
      </c>
      <c r="F134" s="19">
        <v>720</v>
      </c>
      <c r="G134" s="18" t="s">
        <v>619</v>
      </c>
      <c r="H134" s="19">
        <v>2021</v>
      </c>
      <c r="I134" s="19">
        <v>38130</v>
      </c>
      <c r="J134" s="18" t="s">
        <v>628</v>
      </c>
      <c r="K134" s="19" t="s">
        <v>9</v>
      </c>
      <c r="L134" s="18" t="s">
        <v>12</v>
      </c>
      <c r="M134" s="18" t="s">
        <v>369</v>
      </c>
      <c r="N134" s="19" t="s">
        <v>136</v>
      </c>
      <c r="O134" s="18" t="s">
        <v>371</v>
      </c>
      <c r="P134" s="18" t="s">
        <v>372</v>
      </c>
      <c r="Q134" s="20">
        <v>44188</v>
      </c>
      <c r="R134" s="23">
        <v>-88.4</v>
      </c>
      <c r="S134" s="22" t="s">
        <v>629</v>
      </c>
      <c r="T134" s="17" t="s">
        <v>363</v>
      </c>
      <c r="V134" s="15"/>
    </row>
    <row r="135" spans="2:22" ht="43.5" x14ac:dyDescent="0.35">
      <c r="B135" s="18" t="s">
        <v>121</v>
      </c>
      <c r="C135" s="19">
        <v>9</v>
      </c>
      <c r="D135" s="18" t="s">
        <v>618</v>
      </c>
      <c r="E135" s="19">
        <v>138000</v>
      </c>
      <c r="F135" s="19">
        <v>720</v>
      </c>
      <c r="G135" s="18" t="s">
        <v>619</v>
      </c>
      <c r="H135" s="19">
        <v>2021</v>
      </c>
      <c r="I135" s="19">
        <v>38136</v>
      </c>
      <c r="J135" s="18" t="s">
        <v>630</v>
      </c>
      <c r="K135" s="19" t="s">
        <v>9</v>
      </c>
      <c r="L135" s="18" t="s">
        <v>12</v>
      </c>
      <c r="M135" s="18" t="s">
        <v>369</v>
      </c>
      <c r="N135" s="19" t="s">
        <v>136</v>
      </c>
      <c r="O135" s="18" t="s">
        <v>371</v>
      </c>
      <c r="P135" s="18" t="s">
        <v>372</v>
      </c>
      <c r="Q135" s="20">
        <v>44180</v>
      </c>
      <c r="R135" s="23">
        <v>-792298.17</v>
      </c>
      <c r="S135" s="18" t="s">
        <v>631</v>
      </c>
      <c r="T135" s="17" t="s">
        <v>363</v>
      </c>
      <c r="V135" s="15"/>
    </row>
    <row r="136" spans="2:22" ht="43.5" x14ac:dyDescent="0.35">
      <c r="B136" s="18" t="s">
        <v>121</v>
      </c>
      <c r="C136" s="19">
        <v>9</v>
      </c>
      <c r="D136" s="18" t="s">
        <v>618</v>
      </c>
      <c r="E136" s="19">
        <v>138000</v>
      </c>
      <c r="F136" s="19">
        <v>720</v>
      </c>
      <c r="G136" s="18" t="s">
        <v>619</v>
      </c>
      <c r="H136" s="19">
        <v>2021</v>
      </c>
      <c r="I136" s="19">
        <v>38138</v>
      </c>
      <c r="J136" s="18" t="s">
        <v>632</v>
      </c>
      <c r="K136" s="19" t="s">
        <v>9</v>
      </c>
      <c r="L136" s="18" t="s">
        <v>12</v>
      </c>
      <c r="M136" s="18" t="s">
        <v>369</v>
      </c>
      <c r="N136" s="19" t="s">
        <v>136</v>
      </c>
      <c r="O136" s="18" t="s">
        <v>371</v>
      </c>
      <c r="P136" s="18" t="s">
        <v>372</v>
      </c>
      <c r="Q136" s="20">
        <v>44180</v>
      </c>
      <c r="R136" s="23">
        <v>-49186.57</v>
      </c>
      <c r="S136" s="18" t="s">
        <v>633</v>
      </c>
      <c r="T136" s="17" t="s">
        <v>363</v>
      </c>
      <c r="V136" s="15"/>
    </row>
    <row r="137" spans="2:22" ht="43.5" x14ac:dyDescent="0.35">
      <c r="B137" s="18" t="s">
        <v>121</v>
      </c>
      <c r="C137" s="19">
        <v>9</v>
      </c>
      <c r="D137" s="18" t="s">
        <v>618</v>
      </c>
      <c r="E137" s="19">
        <v>138000</v>
      </c>
      <c r="F137" s="19">
        <v>720</v>
      </c>
      <c r="G137" s="18" t="s">
        <v>619</v>
      </c>
      <c r="H137" s="19">
        <v>2021</v>
      </c>
      <c r="I137" s="19">
        <v>38140</v>
      </c>
      <c r="J137" s="18" t="s">
        <v>634</v>
      </c>
      <c r="K137" s="19" t="s">
        <v>9</v>
      </c>
      <c r="L137" s="18" t="s">
        <v>12</v>
      </c>
      <c r="M137" s="18" t="s">
        <v>369</v>
      </c>
      <c r="N137" s="19" t="s">
        <v>136</v>
      </c>
      <c r="O137" s="18" t="s">
        <v>371</v>
      </c>
      <c r="P137" s="18" t="s">
        <v>372</v>
      </c>
      <c r="Q137" s="20">
        <v>44188</v>
      </c>
      <c r="R137" s="23">
        <v>-12988</v>
      </c>
      <c r="S137" s="18" t="s">
        <v>635</v>
      </c>
      <c r="T137" s="17" t="s">
        <v>363</v>
      </c>
      <c r="V137" s="15"/>
    </row>
    <row r="138" spans="2:22" ht="43.5" x14ac:dyDescent="0.35">
      <c r="B138" s="18" t="s">
        <v>121</v>
      </c>
      <c r="C138" s="19">
        <v>9</v>
      </c>
      <c r="D138" s="18" t="s">
        <v>618</v>
      </c>
      <c r="E138" s="19">
        <v>138000</v>
      </c>
      <c r="F138" s="19">
        <v>720</v>
      </c>
      <c r="G138" s="18" t="s">
        <v>619</v>
      </c>
      <c r="H138" s="19">
        <v>2021</v>
      </c>
      <c r="I138" s="19">
        <v>38142</v>
      </c>
      <c r="J138" s="18" t="s">
        <v>636</v>
      </c>
      <c r="K138" s="19" t="s">
        <v>9</v>
      </c>
      <c r="L138" s="18" t="s">
        <v>12</v>
      </c>
      <c r="M138" s="18" t="s">
        <v>369</v>
      </c>
      <c r="N138" s="19" t="s">
        <v>136</v>
      </c>
      <c r="O138" s="18" t="s">
        <v>371</v>
      </c>
      <c r="P138" s="18" t="s">
        <v>372</v>
      </c>
      <c r="Q138" s="20">
        <v>44180</v>
      </c>
      <c r="R138" s="23">
        <v>-205453</v>
      </c>
      <c r="S138" s="18" t="s">
        <v>637</v>
      </c>
      <c r="T138" s="17" t="s">
        <v>363</v>
      </c>
      <c r="V138" s="15"/>
    </row>
    <row r="139" spans="2:22" ht="43.5" x14ac:dyDescent="0.35">
      <c r="B139" s="18" t="s">
        <v>121</v>
      </c>
      <c r="C139" s="19">
        <v>9</v>
      </c>
      <c r="D139" s="18" t="s">
        <v>618</v>
      </c>
      <c r="E139" s="19">
        <v>138000</v>
      </c>
      <c r="F139" s="19">
        <v>720</v>
      </c>
      <c r="G139" s="18" t="s">
        <v>619</v>
      </c>
      <c r="H139" s="19">
        <v>2021</v>
      </c>
      <c r="I139" s="19">
        <v>38145</v>
      </c>
      <c r="J139" s="18" t="s">
        <v>638</v>
      </c>
      <c r="K139" s="19" t="s">
        <v>9</v>
      </c>
      <c r="L139" s="18" t="s">
        <v>12</v>
      </c>
      <c r="M139" s="18" t="s">
        <v>369</v>
      </c>
      <c r="N139" s="19" t="s">
        <v>136</v>
      </c>
      <c r="O139" s="18" t="s">
        <v>371</v>
      </c>
      <c r="P139" s="18" t="s">
        <v>372</v>
      </c>
      <c r="Q139" s="20">
        <v>44180</v>
      </c>
      <c r="R139" s="21">
        <v>0</v>
      </c>
      <c r="S139" s="18" t="s">
        <v>639</v>
      </c>
      <c r="T139" s="17" t="s">
        <v>363</v>
      </c>
      <c r="V139" s="15"/>
    </row>
    <row r="140" spans="2:22" ht="43.5" x14ac:dyDescent="0.35">
      <c r="B140" s="18" t="s">
        <v>121</v>
      </c>
      <c r="C140" s="19">
        <v>9</v>
      </c>
      <c r="D140" s="18" t="s">
        <v>640</v>
      </c>
      <c r="E140" s="19">
        <v>139000</v>
      </c>
      <c r="F140" s="19">
        <v>790</v>
      </c>
      <c r="G140" s="18" t="s">
        <v>641</v>
      </c>
      <c r="H140" s="19">
        <v>2021</v>
      </c>
      <c r="I140" s="19">
        <v>37932</v>
      </c>
      <c r="J140" s="18" t="s">
        <v>642</v>
      </c>
      <c r="K140" s="19" t="s">
        <v>9</v>
      </c>
      <c r="L140" s="18" t="s">
        <v>13</v>
      </c>
      <c r="M140" s="18" t="s">
        <v>366</v>
      </c>
      <c r="N140" s="19" t="s">
        <v>136</v>
      </c>
      <c r="O140" s="18" t="s">
        <v>371</v>
      </c>
      <c r="P140" s="18" t="s">
        <v>372</v>
      </c>
      <c r="Q140" s="20">
        <v>44151</v>
      </c>
      <c r="R140" s="21">
        <v>248670.61</v>
      </c>
      <c r="S140" s="18" t="s">
        <v>643</v>
      </c>
      <c r="T140" s="17" t="s">
        <v>363</v>
      </c>
      <c r="V140" s="15"/>
    </row>
    <row r="141" spans="2:22" ht="43.5" x14ac:dyDescent="0.35">
      <c r="B141" s="18" t="s">
        <v>121</v>
      </c>
      <c r="C141" s="19">
        <v>9</v>
      </c>
      <c r="D141" s="18" t="s">
        <v>640</v>
      </c>
      <c r="E141" s="19">
        <v>139000</v>
      </c>
      <c r="F141" s="19">
        <v>790</v>
      </c>
      <c r="G141" s="18" t="s">
        <v>641</v>
      </c>
      <c r="H141" s="19">
        <v>2021</v>
      </c>
      <c r="I141" s="19">
        <v>38143</v>
      </c>
      <c r="J141" s="18" t="s">
        <v>644</v>
      </c>
      <c r="K141" s="19" t="s">
        <v>9</v>
      </c>
      <c r="L141" s="18" t="s">
        <v>12</v>
      </c>
      <c r="M141" s="18" t="s">
        <v>369</v>
      </c>
      <c r="N141" s="19" t="s">
        <v>136</v>
      </c>
      <c r="O141" s="18" t="s">
        <v>371</v>
      </c>
      <c r="P141" s="18" t="s">
        <v>372</v>
      </c>
      <c r="Q141" s="20">
        <v>44180</v>
      </c>
      <c r="R141" s="21">
        <v>205453</v>
      </c>
      <c r="S141" s="18" t="s">
        <v>645</v>
      </c>
      <c r="T141" s="17" t="s">
        <v>363</v>
      </c>
      <c r="V141" s="15"/>
    </row>
    <row r="142" spans="2:22" ht="43.5" x14ac:dyDescent="0.35">
      <c r="B142" s="18" t="s">
        <v>121</v>
      </c>
      <c r="C142" s="19">
        <v>9</v>
      </c>
      <c r="D142" s="18" t="s">
        <v>646</v>
      </c>
      <c r="E142" s="19">
        <v>140000</v>
      </c>
      <c r="F142" s="19">
        <v>792</v>
      </c>
      <c r="G142" s="18" t="s">
        <v>320</v>
      </c>
      <c r="H142" s="19">
        <v>2021</v>
      </c>
      <c r="I142" s="19">
        <v>37459</v>
      </c>
      <c r="J142" s="18" t="s">
        <v>647</v>
      </c>
      <c r="K142" s="19" t="s">
        <v>9</v>
      </c>
      <c r="L142" s="18" t="s">
        <v>14</v>
      </c>
      <c r="M142" s="18" t="s">
        <v>366</v>
      </c>
      <c r="N142" s="19" t="s">
        <v>136</v>
      </c>
      <c r="O142" s="18" t="s">
        <v>371</v>
      </c>
      <c r="P142" s="18" t="s">
        <v>372</v>
      </c>
      <c r="Q142" s="20">
        <v>44113</v>
      </c>
      <c r="R142" s="21">
        <v>1003815</v>
      </c>
      <c r="S142" s="18" t="s">
        <v>648</v>
      </c>
      <c r="T142" s="17" t="s">
        <v>363</v>
      </c>
      <c r="V142" s="15"/>
    </row>
    <row r="143" spans="2:22" ht="43.5" x14ac:dyDescent="0.35">
      <c r="B143" s="18" t="s">
        <v>121</v>
      </c>
      <c r="C143" s="19">
        <v>9</v>
      </c>
      <c r="D143" s="18" t="s">
        <v>646</v>
      </c>
      <c r="E143" s="19">
        <v>140000</v>
      </c>
      <c r="F143" s="19">
        <v>792</v>
      </c>
      <c r="G143" s="18" t="s">
        <v>320</v>
      </c>
      <c r="H143" s="19">
        <v>2021</v>
      </c>
      <c r="I143" s="19">
        <v>37517</v>
      </c>
      <c r="J143" s="18" t="s">
        <v>649</v>
      </c>
      <c r="K143" s="19" t="s">
        <v>9</v>
      </c>
      <c r="L143" s="18" t="s">
        <v>12</v>
      </c>
      <c r="M143" s="18" t="s">
        <v>369</v>
      </c>
      <c r="N143" s="19" t="s">
        <v>346</v>
      </c>
      <c r="O143" s="18" t="s">
        <v>323</v>
      </c>
      <c r="P143" s="18" t="s">
        <v>588</v>
      </c>
      <c r="Q143" s="20">
        <v>44130</v>
      </c>
      <c r="R143" s="23">
        <v>0</v>
      </c>
      <c r="S143" s="18" t="s">
        <v>650</v>
      </c>
      <c r="T143" s="17" t="s">
        <v>363</v>
      </c>
      <c r="V143" s="15"/>
    </row>
    <row r="144" spans="2:22" ht="43.5" x14ac:dyDescent="0.35">
      <c r="B144" s="18" t="s">
        <v>121</v>
      </c>
      <c r="C144" s="19">
        <v>9</v>
      </c>
      <c r="D144" s="18" t="s">
        <v>646</v>
      </c>
      <c r="E144" s="19">
        <v>140000</v>
      </c>
      <c r="F144" s="19">
        <v>792</v>
      </c>
      <c r="G144" s="18" t="s">
        <v>320</v>
      </c>
      <c r="H144" s="19">
        <v>2021</v>
      </c>
      <c r="I144" s="19">
        <v>37563</v>
      </c>
      <c r="J144" s="18" t="s">
        <v>651</v>
      </c>
      <c r="K144" s="19" t="s">
        <v>9</v>
      </c>
      <c r="L144" s="18" t="s">
        <v>14</v>
      </c>
      <c r="M144" s="18" t="s">
        <v>366</v>
      </c>
      <c r="N144" s="19" t="s">
        <v>136</v>
      </c>
      <c r="O144" s="18" t="s">
        <v>371</v>
      </c>
      <c r="P144" s="18" t="s">
        <v>372</v>
      </c>
      <c r="Q144" s="20">
        <v>44126</v>
      </c>
      <c r="R144" s="21">
        <v>440000</v>
      </c>
      <c r="S144" s="18" t="s">
        <v>652</v>
      </c>
      <c r="T144" s="17" t="s">
        <v>363</v>
      </c>
      <c r="V144" s="15"/>
    </row>
    <row r="145" spans="2:22" ht="43.5" x14ac:dyDescent="0.35">
      <c r="B145" s="18" t="s">
        <v>121</v>
      </c>
      <c r="C145" s="19">
        <v>9</v>
      </c>
      <c r="D145" s="18" t="s">
        <v>646</v>
      </c>
      <c r="E145" s="19">
        <v>140000</v>
      </c>
      <c r="F145" s="19">
        <v>792</v>
      </c>
      <c r="G145" s="18" t="s">
        <v>320</v>
      </c>
      <c r="H145" s="19">
        <v>2021</v>
      </c>
      <c r="I145" s="19">
        <v>37629</v>
      </c>
      <c r="J145" s="18" t="s">
        <v>653</v>
      </c>
      <c r="K145" s="19" t="s">
        <v>9</v>
      </c>
      <c r="L145" s="18" t="s">
        <v>13</v>
      </c>
      <c r="M145" s="18" t="s">
        <v>366</v>
      </c>
      <c r="N145" s="19" t="s">
        <v>346</v>
      </c>
      <c r="O145" s="18" t="s">
        <v>323</v>
      </c>
      <c r="P145" s="18" t="s">
        <v>588</v>
      </c>
      <c r="Q145" s="20">
        <v>44153</v>
      </c>
      <c r="R145" s="21">
        <v>5250283.58</v>
      </c>
      <c r="S145" s="18" t="s">
        <v>654</v>
      </c>
      <c r="T145" s="17" t="s">
        <v>363</v>
      </c>
      <c r="V145" s="15"/>
    </row>
    <row r="146" spans="2:22" ht="43.5" x14ac:dyDescent="0.35">
      <c r="B146" s="18" t="s">
        <v>121</v>
      </c>
      <c r="C146" s="19">
        <v>9</v>
      </c>
      <c r="D146" s="18" t="s">
        <v>646</v>
      </c>
      <c r="E146" s="19">
        <v>140000</v>
      </c>
      <c r="F146" s="19">
        <v>792</v>
      </c>
      <c r="G146" s="18" t="s">
        <v>320</v>
      </c>
      <c r="H146" s="19">
        <v>2021</v>
      </c>
      <c r="I146" s="19">
        <v>37914</v>
      </c>
      <c r="J146" s="18" t="s">
        <v>655</v>
      </c>
      <c r="K146" s="19" t="s">
        <v>9</v>
      </c>
      <c r="L146" s="18" t="s">
        <v>13</v>
      </c>
      <c r="M146" s="18" t="s">
        <v>366</v>
      </c>
      <c r="N146" s="19" t="s">
        <v>136</v>
      </c>
      <c r="O146" s="18" t="s">
        <v>371</v>
      </c>
      <c r="P146" s="18" t="s">
        <v>372</v>
      </c>
      <c r="Q146" s="20">
        <v>44151</v>
      </c>
      <c r="R146" s="21">
        <v>369529.13</v>
      </c>
      <c r="S146" s="18" t="s">
        <v>656</v>
      </c>
      <c r="T146" s="17" t="s">
        <v>363</v>
      </c>
      <c r="V146" s="15"/>
    </row>
    <row r="147" spans="2:22" ht="43.5" x14ac:dyDescent="0.35">
      <c r="B147" s="18" t="s">
        <v>121</v>
      </c>
      <c r="C147" s="19">
        <v>9</v>
      </c>
      <c r="D147" s="18" t="s">
        <v>646</v>
      </c>
      <c r="E147" s="19">
        <v>140000</v>
      </c>
      <c r="F147" s="19">
        <v>792</v>
      </c>
      <c r="G147" s="18" t="s">
        <v>320</v>
      </c>
      <c r="H147" s="19">
        <v>2021</v>
      </c>
      <c r="I147" s="19">
        <v>38100</v>
      </c>
      <c r="J147" s="18" t="s">
        <v>657</v>
      </c>
      <c r="K147" s="19" t="s">
        <v>9</v>
      </c>
      <c r="L147" s="18" t="s">
        <v>12</v>
      </c>
      <c r="M147" s="18" t="s">
        <v>369</v>
      </c>
      <c r="N147" s="19" t="s">
        <v>136</v>
      </c>
      <c r="O147" s="18" t="s">
        <v>371</v>
      </c>
      <c r="P147" s="18" t="s">
        <v>372</v>
      </c>
      <c r="Q147" s="20">
        <v>44180</v>
      </c>
      <c r="R147" s="21">
        <v>108049</v>
      </c>
      <c r="S147" s="18" t="s">
        <v>658</v>
      </c>
      <c r="T147" s="17" t="s">
        <v>363</v>
      </c>
      <c r="V147" s="15"/>
    </row>
    <row r="148" spans="2:22" ht="43.5" x14ac:dyDescent="0.35">
      <c r="B148" s="18" t="s">
        <v>121</v>
      </c>
      <c r="C148" s="19">
        <v>9</v>
      </c>
      <c r="D148" s="18" t="s">
        <v>646</v>
      </c>
      <c r="E148" s="19">
        <v>140000</v>
      </c>
      <c r="F148" s="19">
        <v>792</v>
      </c>
      <c r="G148" s="18" t="s">
        <v>320</v>
      </c>
      <c r="H148" s="19">
        <v>2021</v>
      </c>
      <c r="I148" s="19">
        <v>38132</v>
      </c>
      <c r="J148" s="18" t="s">
        <v>659</v>
      </c>
      <c r="K148" s="19" t="s">
        <v>9</v>
      </c>
      <c r="L148" s="18" t="s">
        <v>12</v>
      </c>
      <c r="M148" s="18" t="s">
        <v>369</v>
      </c>
      <c r="N148" s="19" t="s">
        <v>136</v>
      </c>
      <c r="O148" s="18" t="s">
        <v>371</v>
      </c>
      <c r="P148" s="18" t="s">
        <v>372</v>
      </c>
      <c r="Q148" s="20">
        <v>44188</v>
      </c>
      <c r="R148" s="23">
        <v>-625000</v>
      </c>
      <c r="S148" s="18" t="s">
        <v>660</v>
      </c>
      <c r="T148" s="17" t="s">
        <v>363</v>
      </c>
      <c r="V148" s="15"/>
    </row>
    <row r="149" spans="2:22" ht="43.5" x14ac:dyDescent="0.35">
      <c r="B149" s="18" t="s">
        <v>121</v>
      </c>
      <c r="C149" s="19">
        <v>9</v>
      </c>
      <c r="D149" s="18" t="s">
        <v>646</v>
      </c>
      <c r="E149" s="19">
        <v>140000</v>
      </c>
      <c r="F149" s="19">
        <v>792</v>
      </c>
      <c r="G149" s="18" t="s">
        <v>320</v>
      </c>
      <c r="H149" s="19">
        <v>2021</v>
      </c>
      <c r="I149" s="19">
        <v>38137</v>
      </c>
      <c r="J149" s="18" t="s">
        <v>661</v>
      </c>
      <c r="K149" s="19" t="s">
        <v>9</v>
      </c>
      <c r="L149" s="18" t="s">
        <v>12</v>
      </c>
      <c r="M149" s="18" t="s">
        <v>369</v>
      </c>
      <c r="N149" s="19" t="s">
        <v>136</v>
      </c>
      <c r="O149" s="18" t="s">
        <v>371</v>
      </c>
      <c r="P149" s="18" t="s">
        <v>372</v>
      </c>
      <c r="Q149" s="20">
        <v>44180</v>
      </c>
      <c r="R149" s="21">
        <v>792298.17</v>
      </c>
      <c r="S149" s="18" t="s">
        <v>662</v>
      </c>
      <c r="T149" s="17" t="s">
        <v>363</v>
      </c>
      <c r="V149" s="15"/>
    </row>
    <row r="150" spans="2:22" ht="43.5" x14ac:dyDescent="0.35">
      <c r="B150" s="18" t="s">
        <v>121</v>
      </c>
      <c r="C150" s="19">
        <v>9</v>
      </c>
      <c r="D150" s="18" t="s">
        <v>663</v>
      </c>
      <c r="E150" s="19">
        <v>141000</v>
      </c>
      <c r="F150" s="19">
        <v>793</v>
      </c>
      <c r="G150" s="18" t="s">
        <v>326</v>
      </c>
      <c r="H150" s="19">
        <v>2021</v>
      </c>
      <c r="I150" s="19">
        <v>37564</v>
      </c>
      <c r="J150" s="18" t="s">
        <v>664</v>
      </c>
      <c r="K150" s="19" t="s">
        <v>9</v>
      </c>
      <c r="L150" s="18" t="s">
        <v>14</v>
      </c>
      <c r="M150" s="18" t="s">
        <v>366</v>
      </c>
      <c r="N150" s="19" t="s">
        <v>136</v>
      </c>
      <c r="O150" s="18" t="s">
        <v>371</v>
      </c>
      <c r="P150" s="18" t="s">
        <v>372</v>
      </c>
      <c r="Q150" s="20">
        <v>44126</v>
      </c>
      <c r="R150" s="21">
        <v>27500</v>
      </c>
      <c r="S150" s="18" t="s">
        <v>665</v>
      </c>
      <c r="T150" s="17" t="s">
        <v>363</v>
      </c>
      <c r="V150" s="15"/>
    </row>
    <row r="151" spans="2:22" ht="43.5" x14ac:dyDescent="0.35">
      <c r="B151" s="18" t="s">
        <v>121</v>
      </c>
      <c r="C151" s="19">
        <v>9</v>
      </c>
      <c r="D151" s="18" t="s">
        <v>663</v>
      </c>
      <c r="E151" s="19">
        <v>141000</v>
      </c>
      <c r="F151" s="19">
        <v>793</v>
      </c>
      <c r="G151" s="18" t="s">
        <v>326</v>
      </c>
      <c r="H151" s="19">
        <v>2021</v>
      </c>
      <c r="I151" s="19">
        <v>37915</v>
      </c>
      <c r="J151" s="18" t="s">
        <v>666</v>
      </c>
      <c r="K151" s="19" t="s">
        <v>9</v>
      </c>
      <c r="L151" s="18" t="s">
        <v>13</v>
      </c>
      <c r="M151" s="18" t="s">
        <v>366</v>
      </c>
      <c r="N151" s="19" t="s">
        <v>136</v>
      </c>
      <c r="O151" s="18" t="s">
        <v>371</v>
      </c>
      <c r="P151" s="18" t="s">
        <v>372</v>
      </c>
      <c r="Q151" s="20">
        <v>44151</v>
      </c>
      <c r="R151" s="21">
        <v>29282</v>
      </c>
      <c r="S151" s="18" t="s">
        <v>667</v>
      </c>
      <c r="T151" s="17" t="s">
        <v>363</v>
      </c>
      <c r="V151" s="15"/>
    </row>
    <row r="152" spans="2:22" ht="43.5" x14ac:dyDescent="0.35">
      <c r="B152" s="18" t="s">
        <v>121</v>
      </c>
      <c r="C152" s="19">
        <v>9</v>
      </c>
      <c r="D152" s="18" t="s">
        <v>663</v>
      </c>
      <c r="E152" s="19">
        <v>141000</v>
      </c>
      <c r="F152" s="19">
        <v>793</v>
      </c>
      <c r="G152" s="18" t="s">
        <v>326</v>
      </c>
      <c r="H152" s="19">
        <v>2021</v>
      </c>
      <c r="I152" s="19">
        <v>38139</v>
      </c>
      <c r="J152" s="18" t="s">
        <v>668</v>
      </c>
      <c r="K152" s="19" t="s">
        <v>9</v>
      </c>
      <c r="L152" s="18" t="s">
        <v>12</v>
      </c>
      <c r="M152" s="18" t="s">
        <v>369</v>
      </c>
      <c r="N152" s="19" t="s">
        <v>136</v>
      </c>
      <c r="O152" s="18" t="s">
        <v>371</v>
      </c>
      <c r="P152" s="18" t="s">
        <v>372</v>
      </c>
      <c r="Q152" s="20">
        <v>44180</v>
      </c>
      <c r="R152" s="21">
        <v>49186.57</v>
      </c>
      <c r="S152" s="18" t="s">
        <v>669</v>
      </c>
      <c r="T152" s="17" t="s">
        <v>363</v>
      </c>
      <c r="V152" s="15"/>
    </row>
    <row r="153" spans="2:22" ht="43.5" x14ac:dyDescent="0.35">
      <c r="B153" s="18" t="s">
        <v>121</v>
      </c>
      <c r="C153" s="19">
        <v>9</v>
      </c>
      <c r="D153" s="18" t="s">
        <v>670</v>
      </c>
      <c r="E153" s="19">
        <v>142000</v>
      </c>
      <c r="F153" s="19">
        <v>794</v>
      </c>
      <c r="G153" s="18" t="s">
        <v>671</v>
      </c>
      <c r="H153" s="19">
        <v>2021</v>
      </c>
      <c r="I153" s="19">
        <v>37565</v>
      </c>
      <c r="J153" s="18" t="s">
        <v>672</v>
      </c>
      <c r="K153" s="19" t="s">
        <v>9</v>
      </c>
      <c r="L153" s="18" t="s">
        <v>14</v>
      </c>
      <c r="M153" s="18" t="s">
        <v>366</v>
      </c>
      <c r="N153" s="19" t="s">
        <v>136</v>
      </c>
      <c r="O153" s="18" t="s">
        <v>371</v>
      </c>
      <c r="P153" s="18" t="s">
        <v>372</v>
      </c>
      <c r="Q153" s="20">
        <v>44126</v>
      </c>
      <c r="R153" s="21">
        <v>201812</v>
      </c>
      <c r="S153" s="18" t="s">
        <v>673</v>
      </c>
      <c r="T153" s="17" t="s">
        <v>363</v>
      </c>
      <c r="V153" s="15"/>
    </row>
    <row r="154" spans="2:22" ht="43.5" x14ac:dyDescent="0.35">
      <c r="B154" s="18" t="s">
        <v>121</v>
      </c>
      <c r="C154" s="19">
        <v>9</v>
      </c>
      <c r="D154" s="18" t="s">
        <v>670</v>
      </c>
      <c r="E154" s="19">
        <v>142000</v>
      </c>
      <c r="F154" s="19">
        <v>794</v>
      </c>
      <c r="G154" s="18" t="s">
        <v>671</v>
      </c>
      <c r="H154" s="19">
        <v>2021</v>
      </c>
      <c r="I154" s="19">
        <v>37916</v>
      </c>
      <c r="J154" s="18" t="s">
        <v>674</v>
      </c>
      <c r="K154" s="19" t="s">
        <v>9</v>
      </c>
      <c r="L154" s="18" t="s">
        <v>13</v>
      </c>
      <c r="M154" s="18" t="s">
        <v>366</v>
      </c>
      <c r="N154" s="19" t="s">
        <v>136</v>
      </c>
      <c r="O154" s="18" t="s">
        <v>371</v>
      </c>
      <c r="P154" s="18" t="s">
        <v>372</v>
      </c>
      <c r="Q154" s="20">
        <v>44151</v>
      </c>
      <c r="R154" s="21">
        <v>4709.6099999999997</v>
      </c>
      <c r="S154" s="18" t="s">
        <v>675</v>
      </c>
      <c r="T154" s="17" t="s">
        <v>363</v>
      </c>
      <c r="V154" s="15"/>
    </row>
    <row r="155" spans="2:22" ht="43.5" x14ac:dyDescent="0.35">
      <c r="B155" s="18" t="s">
        <v>121</v>
      </c>
      <c r="C155" s="19">
        <v>9</v>
      </c>
      <c r="D155" s="18" t="s">
        <v>670</v>
      </c>
      <c r="E155" s="19">
        <v>142000</v>
      </c>
      <c r="F155" s="19">
        <v>794</v>
      </c>
      <c r="G155" s="18" t="s">
        <v>671</v>
      </c>
      <c r="H155" s="19">
        <v>2021</v>
      </c>
      <c r="I155" s="19">
        <v>38105</v>
      </c>
      <c r="J155" s="18" t="s">
        <v>676</v>
      </c>
      <c r="K155" s="19" t="s">
        <v>9</v>
      </c>
      <c r="L155" s="18" t="s">
        <v>12</v>
      </c>
      <c r="M155" s="18" t="s">
        <v>369</v>
      </c>
      <c r="N155" s="19" t="s">
        <v>136</v>
      </c>
      <c r="O155" s="18" t="s">
        <v>371</v>
      </c>
      <c r="P155" s="18" t="s">
        <v>372</v>
      </c>
      <c r="Q155" s="20">
        <v>44176</v>
      </c>
      <c r="R155" s="21">
        <v>0</v>
      </c>
      <c r="S155" s="18" t="s">
        <v>677</v>
      </c>
      <c r="T155" s="17" t="s">
        <v>363</v>
      </c>
      <c r="V155" s="15"/>
    </row>
    <row r="156" spans="2:22" ht="43.5" x14ac:dyDescent="0.35">
      <c r="B156" s="18" t="s">
        <v>121</v>
      </c>
      <c r="C156" s="19">
        <v>9</v>
      </c>
      <c r="D156" s="18" t="s">
        <v>670</v>
      </c>
      <c r="E156" s="19">
        <v>142000</v>
      </c>
      <c r="F156" s="19">
        <v>794</v>
      </c>
      <c r="G156" s="18" t="s">
        <v>671</v>
      </c>
      <c r="H156" s="19">
        <v>2021</v>
      </c>
      <c r="I156" s="19">
        <v>38131</v>
      </c>
      <c r="J156" s="18" t="s">
        <v>678</v>
      </c>
      <c r="K156" s="19" t="s">
        <v>9</v>
      </c>
      <c r="L156" s="18" t="s">
        <v>12</v>
      </c>
      <c r="M156" s="18" t="s">
        <v>369</v>
      </c>
      <c r="N156" s="19" t="s">
        <v>136</v>
      </c>
      <c r="O156" s="18" t="s">
        <v>371</v>
      </c>
      <c r="P156" s="18" t="s">
        <v>372</v>
      </c>
      <c r="Q156" s="20">
        <v>44188</v>
      </c>
      <c r="R156" s="21">
        <v>88.4</v>
      </c>
      <c r="S156" s="18" t="s">
        <v>679</v>
      </c>
      <c r="T156" s="17" t="s">
        <v>363</v>
      </c>
      <c r="V156" s="15"/>
    </row>
    <row r="157" spans="2:22" ht="43.5" x14ac:dyDescent="0.35">
      <c r="B157" s="18" t="s">
        <v>121</v>
      </c>
      <c r="C157" s="19">
        <v>9</v>
      </c>
      <c r="D157" s="18" t="s">
        <v>670</v>
      </c>
      <c r="E157" s="19">
        <v>142000</v>
      </c>
      <c r="F157" s="19">
        <v>794</v>
      </c>
      <c r="G157" s="18" t="s">
        <v>671</v>
      </c>
      <c r="H157" s="19">
        <v>2021</v>
      </c>
      <c r="I157" s="19">
        <v>38133</v>
      </c>
      <c r="J157" s="18" t="s">
        <v>680</v>
      </c>
      <c r="K157" s="19" t="s">
        <v>9</v>
      </c>
      <c r="L157" s="18" t="s">
        <v>12</v>
      </c>
      <c r="M157" s="18" t="s">
        <v>369</v>
      </c>
      <c r="N157" s="19" t="s">
        <v>136</v>
      </c>
      <c r="O157" s="18" t="s">
        <v>371</v>
      </c>
      <c r="P157" s="18" t="s">
        <v>372</v>
      </c>
      <c r="Q157" s="20">
        <v>44188</v>
      </c>
      <c r="R157" s="21">
        <v>625000</v>
      </c>
      <c r="S157" s="18" t="s">
        <v>681</v>
      </c>
      <c r="T157" s="17" t="s">
        <v>363</v>
      </c>
      <c r="V157" s="15"/>
    </row>
    <row r="158" spans="2:22" ht="43.5" x14ac:dyDescent="0.35">
      <c r="B158" s="18" t="s">
        <v>121</v>
      </c>
      <c r="C158" s="19">
        <v>9</v>
      </c>
      <c r="D158" s="18" t="s">
        <v>670</v>
      </c>
      <c r="E158" s="19">
        <v>142000</v>
      </c>
      <c r="F158" s="19">
        <v>794</v>
      </c>
      <c r="G158" s="18" t="s">
        <v>671</v>
      </c>
      <c r="H158" s="19">
        <v>2021</v>
      </c>
      <c r="I158" s="19">
        <v>38141</v>
      </c>
      <c r="J158" s="18" t="s">
        <v>682</v>
      </c>
      <c r="K158" s="19" t="s">
        <v>9</v>
      </c>
      <c r="L158" s="18" t="s">
        <v>12</v>
      </c>
      <c r="M158" s="18" t="s">
        <v>369</v>
      </c>
      <c r="N158" s="19" t="s">
        <v>136</v>
      </c>
      <c r="O158" s="18" t="s">
        <v>371</v>
      </c>
      <c r="P158" s="18" t="s">
        <v>372</v>
      </c>
      <c r="Q158" s="20">
        <v>44188</v>
      </c>
      <c r="R158" s="21">
        <v>12988</v>
      </c>
      <c r="S158" s="18" t="s">
        <v>683</v>
      </c>
      <c r="T158" s="17" t="s">
        <v>363</v>
      </c>
      <c r="V158" s="15"/>
    </row>
    <row r="159" spans="2:22" ht="43.5" x14ac:dyDescent="0.35">
      <c r="B159" s="18" t="s">
        <v>121</v>
      </c>
      <c r="C159" s="19">
        <v>9</v>
      </c>
      <c r="D159" s="18" t="s">
        <v>684</v>
      </c>
      <c r="E159" s="19">
        <v>143000</v>
      </c>
      <c r="F159" s="19">
        <v>262</v>
      </c>
      <c r="G159" s="18" t="s">
        <v>74</v>
      </c>
      <c r="H159" s="19">
        <v>2021</v>
      </c>
      <c r="I159" s="19">
        <v>36612</v>
      </c>
      <c r="J159" s="18" t="s">
        <v>73</v>
      </c>
      <c r="K159" s="19" t="s">
        <v>9</v>
      </c>
      <c r="L159" s="18" t="s">
        <v>12</v>
      </c>
      <c r="M159" s="18" t="s">
        <v>369</v>
      </c>
      <c r="N159" s="19" t="s">
        <v>293</v>
      </c>
      <c r="O159" s="18" t="s">
        <v>80</v>
      </c>
      <c r="P159" s="18" t="s">
        <v>685</v>
      </c>
      <c r="Q159" s="20">
        <v>44000</v>
      </c>
      <c r="R159" s="23">
        <v>-490000</v>
      </c>
      <c r="S159" s="18" t="s">
        <v>171</v>
      </c>
      <c r="T159" s="17" t="s">
        <v>363</v>
      </c>
      <c r="V159" s="15"/>
    </row>
    <row r="160" spans="2:22" ht="43.5" x14ac:dyDescent="0.35">
      <c r="B160" s="18" t="s">
        <v>121</v>
      </c>
      <c r="C160" s="19">
        <v>9</v>
      </c>
      <c r="D160" s="18" t="s">
        <v>684</v>
      </c>
      <c r="E160" s="19">
        <v>143000</v>
      </c>
      <c r="F160" s="19">
        <v>262</v>
      </c>
      <c r="G160" s="18" t="s">
        <v>74</v>
      </c>
      <c r="H160" s="19">
        <v>2021</v>
      </c>
      <c r="I160" s="19">
        <v>36612</v>
      </c>
      <c r="J160" s="18" t="s">
        <v>73</v>
      </c>
      <c r="K160" s="19" t="s">
        <v>9</v>
      </c>
      <c r="L160" s="18" t="s">
        <v>12</v>
      </c>
      <c r="M160" s="18" t="s">
        <v>369</v>
      </c>
      <c r="N160" s="19" t="s">
        <v>290</v>
      </c>
      <c r="O160" s="18" t="s">
        <v>76</v>
      </c>
      <c r="P160" s="18" t="s">
        <v>686</v>
      </c>
      <c r="Q160" s="20">
        <v>44000</v>
      </c>
      <c r="R160" s="21">
        <v>390000</v>
      </c>
      <c r="S160" s="18" t="s">
        <v>171</v>
      </c>
      <c r="T160" s="17" t="s">
        <v>363</v>
      </c>
      <c r="V160" s="15"/>
    </row>
    <row r="161" spans="2:22" ht="43.5" x14ac:dyDescent="0.35">
      <c r="B161" s="18" t="s">
        <v>121</v>
      </c>
      <c r="C161" s="19">
        <v>9</v>
      </c>
      <c r="D161" s="18" t="s">
        <v>684</v>
      </c>
      <c r="E161" s="19">
        <v>143000</v>
      </c>
      <c r="F161" s="19">
        <v>262</v>
      </c>
      <c r="G161" s="18" t="s">
        <v>74</v>
      </c>
      <c r="H161" s="19">
        <v>2021</v>
      </c>
      <c r="I161" s="19">
        <v>36612</v>
      </c>
      <c r="J161" s="18" t="s">
        <v>73</v>
      </c>
      <c r="K161" s="19" t="s">
        <v>9</v>
      </c>
      <c r="L161" s="18" t="s">
        <v>12</v>
      </c>
      <c r="M161" s="18" t="s">
        <v>369</v>
      </c>
      <c r="N161" s="19" t="s">
        <v>291</v>
      </c>
      <c r="O161" s="18" t="s">
        <v>77</v>
      </c>
      <c r="P161" s="18" t="s">
        <v>687</v>
      </c>
      <c r="Q161" s="20">
        <v>44000</v>
      </c>
      <c r="R161" s="21">
        <v>60000</v>
      </c>
      <c r="S161" s="18" t="s">
        <v>171</v>
      </c>
      <c r="T161" s="17" t="s">
        <v>363</v>
      </c>
      <c r="V161" s="15"/>
    </row>
    <row r="162" spans="2:22" ht="43.5" x14ac:dyDescent="0.35">
      <c r="B162" s="18" t="s">
        <v>121</v>
      </c>
      <c r="C162" s="19">
        <v>9</v>
      </c>
      <c r="D162" s="18" t="s">
        <v>684</v>
      </c>
      <c r="E162" s="19">
        <v>143000</v>
      </c>
      <c r="F162" s="19">
        <v>262</v>
      </c>
      <c r="G162" s="18" t="s">
        <v>74</v>
      </c>
      <c r="H162" s="19">
        <v>2021</v>
      </c>
      <c r="I162" s="19">
        <v>36612</v>
      </c>
      <c r="J162" s="18" t="s">
        <v>73</v>
      </c>
      <c r="K162" s="19" t="s">
        <v>9</v>
      </c>
      <c r="L162" s="18" t="s">
        <v>12</v>
      </c>
      <c r="M162" s="18" t="s">
        <v>369</v>
      </c>
      <c r="N162" s="19" t="s">
        <v>292</v>
      </c>
      <c r="O162" s="18" t="s">
        <v>78</v>
      </c>
      <c r="P162" s="18" t="s">
        <v>688</v>
      </c>
      <c r="Q162" s="20">
        <v>44000</v>
      </c>
      <c r="R162" s="21">
        <v>40000</v>
      </c>
      <c r="S162" s="18" t="s">
        <v>171</v>
      </c>
      <c r="T162" s="17" t="s">
        <v>363</v>
      </c>
      <c r="V162" s="15"/>
    </row>
    <row r="163" spans="2:22" ht="43.5" x14ac:dyDescent="0.35">
      <c r="B163" s="18" t="s">
        <v>121</v>
      </c>
      <c r="C163" s="19">
        <v>9</v>
      </c>
      <c r="D163" s="18" t="s">
        <v>684</v>
      </c>
      <c r="E163" s="19">
        <v>143000</v>
      </c>
      <c r="F163" s="19">
        <v>262</v>
      </c>
      <c r="G163" s="18" t="s">
        <v>74</v>
      </c>
      <c r="H163" s="19">
        <v>2021</v>
      </c>
      <c r="I163" s="19">
        <v>36617</v>
      </c>
      <c r="J163" s="18" t="s">
        <v>169</v>
      </c>
      <c r="K163" s="19" t="s">
        <v>9</v>
      </c>
      <c r="L163" s="18" t="s">
        <v>12</v>
      </c>
      <c r="M163" s="18" t="s">
        <v>369</v>
      </c>
      <c r="N163" s="19" t="s">
        <v>293</v>
      </c>
      <c r="O163" s="18" t="s">
        <v>80</v>
      </c>
      <c r="P163" s="18" t="s">
        <v>685</v>
      </c>
      <c r="Q163" s="20">
        <v>44004</v>
      </c>
      <c r="R163" s="21">
        <v>490000</v>
      </c>
      <c r="S163" s="18" t="s">
        <v>170</v>
      </c>
      <c r="T163" s="17" t="s">
        <v>363</v>
      </c>
      <c r="V163" s="15"/>
    </row>
    <row r="164" spans="2:22" ht="43.5" x14ac:dyDescent="0.35">
      <c r="B164" s="18" t="s">
        <v>121</v>
      </c>
      <c r="C164" s="19">
        <v>9</v>
      </c>
      <c r="D164" s="18" t="s">
        <v>684</v>
      </c>
      <c r="E164" s="19">
        <v>143000</v>
      </c>
      <c r="F164" s="19">
        <v>262</v>
      </c>
      <c r="G164" s="18" t="s">
        <v>74</v>
      </c>
      <c r="H164" s="19">
        <v>2021</v>
      </c>
      <c r="I164" s="19">
        <v>36617</v>
      </c>
      <c r="J164" s="18" t="s">
        <v>169</v>
      </c>
      <c r="K164" s="19" t="s">
        <v>9</v>
      </c>
      <c r="L164" s="18" t="s">
        <v>12</v>
      </c>
      <c r="M164" s="18" t="s">
        <v>369</v>
      </c>
      <c r="N164" s="19" t="s">
        <v>290</v>
      </c>
      <c r="O164" s="18" t="s">
        <v>76</v>
      </c>
      <c r="P164" s="18" t="s">
        <v>686</v>
      </c>
      <c r="Q164" s="20">
        <v>44004</v>
      </c>
      <c r="R164" s="23">
        <v>-390000</v>
      </c>
      <c r="S164" s="18" t="s">
        <v>170</v>
      </c>
      <c r="T164" s="17" t="s">
        <v>363</v>
      </c>
      <c r="V164" s="15"/>
    </row>
    <row r="165" spans="2:22" ht="43.5" x14ac:dyDescent="0.35">
      <c r="B165" s="18" t="s">
        <v>121</v>
      </c>
      <c r="C165" s="19">
        <v>9</v>
      </c>
      <c r="D165" s="18" t="s">
        <v>684</v>
      </c>
      <c r="E165" s="19">
        <v>143000</v>
      </c>
      <c r="F165" s="19">
        <v>262</v>
      </c>
      <c r="G165" s="18" t="s">
        <v>74</v>
      </c>
      <c r="H165" s="19">
        <v>2021</v>
      </c>
      <c r="I165" s="19">
        <v>36617</v>
      </c>
      <c r="J165" s="18" t="s">
        <v>169</v>
      </c>
      <c r="K165" s="19" t="s">
        <v>9</v>
      </c>
      <c r="L165" s="18" t="s">
        <v>12</v>
      </c>
      <c r="M165" s="18" t="s">
        <v>369</v>
      </c>
      <c r="N165" s="19" t="s">
        <v>291</v>
      </c>
      <c r="O165" s="18" t="s">
        <v>77</v>
      </c>
      <c r="P165" s="18" t="s">
        <v>687</v>
      </c>
      <c r="Q165" s="20">
        <v>44004</v>
      </c>
      <c r="R165" s="23">
        <v>-60000</v>
      </c>
      <c r="S165" s="18" t="s">
        <v>170</v>
      </c>
      <c r="T165" s="17" t="s">
        <v>363</v>
      </c>
      <c r="V165" s="15"/>
    </row>
    <row r="166" spans="2:22" ht="43.5" x14ac:dyDescent="0.35">
      <c r="B166" s="18" t="s">
        <v>121</v>
      </c>
      <c r="C166" s="19">
        <v>9</v>
      </c>
      <c r="D166" s="18" t="s">
        <v>684</v>
      </c>
      <c r="E166" s="19">
        <v>143000</v>
      </c>
      <c r="F166" s="19">
        <v>262</v>
      </c>
      <c r="G166" s="18" t="s">
        <v>74</v>
      </c>
      <c r="H166" s="19">
        <v>2021</v>
      </c>
      <c r="I166" s="19">
        <v>36617</v>
      </c>
      <c r="J166" s="18" t="s">
        <v>169</v>
      </c>
      <c r="K166" s="19" t="s">
        <v>9</v>
      </c>
      <c r="L166" s="18" t="s">
        <v>12</v>
      </c>
      <c r="M166" s="18" t="s">
        <v>369</v>
      </c>
      <c r="N166" s="19" t="s">
        <v>292</v>
      </c>
      <c r="O166" s="18" t="s">
        <v>78</v>
      </c>
      <c r="P166" s="18" t="s">
        <v>688</v>
      </c>
      <c r="Q166" s="20">
        <v>44004</v>
      </c>
      <c r="R166" s="23">
        <v>-40000</v>
      </c>
      <c r="S166" s="18" t="s">
        <v>170</v>
      </c>
      <c r="T166" s="17" t="s">
        <v>363</v>
      </c>
      <c r="V166" s="15"/>
    </row>
    <row r="167" spans="2:22" ht="58" x14ac:dyDescent="0.35">
      <c r="B167" s="18" t="s">
        <v>121</v>
      </c>
      <c r="C167" s="19">
        <v>9</v>
      </c>
      <c r="D167" s="18" t="s">
        <v>684</v>
      </c>
      <c r="E167" s="19">
        <v>143000</v>
      </c>
      <c r="F167" s="19">
        <v>262</v>
      </c>
      <c r="G167" s="18" t="s">
        <v>74</v>
      </c>
      <c r="H167" s="19">
        <v>2021</v>
      </c>
      <c r="I167" s="19">
        <v>36830</v>
      </c>
      <c r="J167" s="18" t="s">
        <v>83</v>
      </c>
      <c r="K167" s="19" t="s">
        <v>9</v>
      </c>
      <c r="L167" s="18" t="s">
        <v>14</v>
      </c>
      <c r="M167" s="18" t="s">
        <v>366</v>
      </c>
      <c r="N167" s="19" t="s">
        <v>293</v>
      </c>
      <c r="O167" s="18" t="s">
        <v>80</v>
      </c>
      <c r="P167" s="18" t="s">
        <v>685</v>
      </c>
      <c r="Q167" s="20">
        <v>44034</v>
      </c>
      <c r="R167" s="21">
        <v>11900440</v>
      </c>
      <c r="S167" s="18" t="s">
        <v>168</v>
      </c>
      <c r="T167" s="17" t="s">
        <v>363</v>
      </c>
      <c r="V167" s="15"/>
    </row>
    <row r="168" spans="2:22" ht="58" x14ac:dyDescent="0.35">
      <c r="B168" s="18" t="s">
        <v>121</v>
      </c>
      <c r="C168" s="19">
        <v>9</v>
      </c>
      <c r="D168" s="18" t="s">
        <v>684</v>
      </c>
      <c r="E168" s="19">
        <v>143000</v>
      </c>
      <c r="F168" s="19">
        <v>262</v>
      </c>
      <c r="G168" s="18" t="s">
        <v>74</v>
      </c>
      <c r="H168" s="19">
        <v>2021</v>
      </c>
      <c r="I168" s="19">
        <v>36831</v>
      </c>
      <c r="J168" s="18" t="s">
        <v>82</v>
      </c>
      <c r="K168" s="19" t="s">
        <v>9</v>
      </c>
      <c r="L168" s="18" t="s">
        <v>14</v>
      </c>
      <c r="M168" s="18" t="s">
        <v>366</v>
      </c>
      <c r="N168" s="19" t="s">
        <v>291</v>
      </c>
      <c r="O168" s="18" t="s">
        <v>77</v>
      </c>
      <c r="P168" s="18" t="s">
        <v>687</v>
      </c>
      <c r="Q168" s="20">
        <v>44034</v>
      </c>
      <c r="R168" s="21">
        <v>2069818</v>
      </c>
      <c r="S168" s="18" t="s">
        <v>167</v>
      </c>
      <c r="T168" s="17" t="s">
        <v>363</v>
      </c>
      <c r="V168" s="15"/>
    </row>
    <row r="169" spans="2:22" ht="43.5" x14ac:dyDescent="0.35">
      <c r="B169" s="18" t="s">
        <v>121</v>
      </c>
      <c r="C169" s="19">
        <v>9</v>
      </c>
      <c r="D169" s="18" t="s">
        <v>684</v>
      </c>
      <c r="E169" s="19">
        <v>143000</v>
      </c>
      <c r="F169" s="19">
        <v>262</v>
      </c>
      <c r="G169" s="18" t="s">
        <v>74</v>
      </c>
      <c r="H169" s="19">
        <v>2021</v>
      </c>
      <c r="I169" s="19">
        <v>36832</v>
      </c>
      <c r="J169" s="18" t="s">
        <v>85</v>
      </c>
      <c r="K169" s="19" t="s">
        <v>9</v>
      </c>
      <c r="L169" s="18" t="s">
        <v>14</v>
      </c>
      <c r="M169" s="18" t="s">
        <v>366</v>
      </c>
      <c r="N169" s="19" t="s">
        <v>290</v>
      </c>
      <c r="O169" s="18" t="s">
        <v>76</v>
      </c>
      <c r="P169" s="18" t="s">
        <v>686</v>
      </c>
      <c r="Q169" s="20">
        <v>44034</v>
      </c>
      <c r="R169" s="21">
        <v>4095291</v>
      </c>
      <c r="S169" s="18" t="s">
        <v>166</v>
      </c>
      <c r="T169" s="17" t="s">
        <v>363</v>
      </c>
      <c r="V169" s="15"/>
    </row>
    <row r="170" spans="2:22" ht="58" x14ac:dyDescent="0.35">
      <c r="B170" s="18" t="s">
        <v>121</v>
      </c>
      <c r="C170" s="19">
        <v>9</v>
      </c>
      <c r="D170" s="18" t="s">
        <v>684</v>
      </c>
      <c r="E170" s="19">
        <v>143000</v>
      </c>
      <c r="F170" s="19">
        <v>262</v>
      </c>
      <c r="G170" s="18" t="s">
        <v>74</v>
      </c>
      <c r="H170" s="19">
        <v>2021</v>
      </c>
      <c r="I170" s="19">
        <v>36833</v>
      </c>
      <c r="J170" s="18" t="s">
        <v>84</v>
      </c>
      <c r="K170" s="19" t="s">
        <v>9</v>
      </c>
      <c r="L170" s="18" t="s">
        <v>14</v>
      </c>
      <c r="M170" s="18" t="s">
        <v>366</v>
      </c>
      <c r="N170" s="19" t="s">
        <v>292</v>
      </c>
      <c r="O170" s="18" t="s">
        <v>78</v>
      </c>
      <c r="P170" s="18" t="s">
        <v>688</v>
      </c>
      <c r="Q170" s="20">
        <v>44034</v>
      </c>
      <c r="R170" s="21">
        <v>423032</v>
      </c>
      <c r="S170" s="18" t="s">
        <v>165</v>
      </c>
      <c r="T170" s="17" t="s">
        <v>363</v>
      </c>
      <c r="V170" s="15"/>
    </row>
    <row r="171" spans="2:22" ht="58" x14ac:dyDescent="0.35">
      <c r="B171" s="18" t="s">
        <v>121</v>
      </c>
      <c r="C171" s="19">
        <v>9</v>
      </c>
      <c r="D171" s="18" t="s">
        <v>684</v>
      </c>
      <c r="E171" s="19">
        <v>143000</v>
      </c>
      <c r="F171" s="19">
        <v>262</v>
      </c>
      <c r="G171" s="18" t="s">
        <v>74</v>
      </c>
      <c r="H171" s="19">
        <v>2021</v>
      </c>
      <c r="I171" s="19">
        <v>36834</v>
      </c>
      <c r="J171" s="18" t="s">
        <v>163</v>
      </c>
      <c r="K171" s="19" t="s">
        <v>9</v>
      </c>
      <c r="L171" s="18" t="s">
        <v>14</v>
      </c>
      <c r="M171" s="18" t="s">
        <v>366</v>
      </c>
      <c r="N171" s="19" t="s">
        <v>294</v>
      </c>
      <c r="O171" s="18" t="s">
        <v>193</v>
      </c>
      <c r="P171" s="18" t="s">
        <v>689</v>
      </c>
      <c r="Q171" s="20">
        <v>44034</v>
      </c>
      <c r="R171" s="21">
        <v>1105454</v>
      </c>
      <c r="S171" s="18" t="s">
        <v>164</v>
      </c>
      <c r="T171" s="17" t="s">
        <v>363</v>
      </c>
      <c r="V171" s="15"/>
    </row>
    <row r="172" spans="2:22" ht="43.5" x14ac:dyDescent="0.35">
      <c r="B172" s="18" t="s">
        <v>121</v>
      </c>
      <c r="C172" s="19">
        <v>9</v>
      </c>
      <c r="D172" s="18" t="s">
        <v>684</v>
      </c>
      <c r="E172" s="19">
        <v>143000</v>
      </c>
      <c r="F172" s="19">
        <v>262</v>
      </c>
      <c r="G172" s="18" t="s">
        <v>74</v>
      </c>
      <c r="H172" s="19">
        <v>2021</v>
      </c>
      <c r="I172" s="19">
        <v>37485</v>
      </c>
      <c r="J172" s="18" t="s">
        <v>690</v>
      </c>
      <c r="K172" s="19" t="s">
        <v>9</v>
      </c>
      <c r="L172" s="18" t="s">
        <v>12</v>
      </c>
      <c r="M172" s="18" t="s">
        <v>369</v>
      </c>
      <c r="N172" s="19" t="s">
        <v>294</v>
      </c>
      <c r="O172" s="18" t="s">
        <v>193</v>
      </c>
      <c r="P172" s="18" t="s">
        <v>689</v>
      </c>
      <c r="Q172" s="20">
        <v>44176</v>
      </c>
      <c r="R172" s="21">
        <v>0</v>
      </c>
      <c r="S172" s="18" t="s">
        <v>691</v>
      </c>
      <c r="T172" s="17" t="s">
        <v>363</v>
      </c>
      <c r="V172" s="15"/>
    </row>
    <row r="173" spans="2:22" ht="43.5" x14ac:dyDescent="0.35">
      <c r="B173" s="18" t="s">
        <v>121</v>
      </c>
      <c r="C173" s="19">
        <v>9</v>
      </c>
      <c r="D173" s="18" t="s">
        <v>692</v>
      </c>
      <c r="E173" s="19">
        <v>145000</v>
      </c>
      <c r="F173" s="19">
        <v>765</v>
      </c>
      <c r="G173" s="18" t="s">
        <v>106</v>
      </c>
      <c r="H173" s="19">
        <v>2021</v>
      </c>
      <c r="I173" s="19">
        <v>36619</v>
      </c>
      <c r="J173" s="18" t="s">
        <v>191</v>
      </c>
      <c r="K173" s="19" t="s">
        <v>9</v>
      </c>
      <c r="L173" s="18" t="s">
        <v>14</v>
      </c>
      <c r="M173" s="18" t="s">
        <v>366</v>
      </c>
      <c r="N173" s="19" t="s">
        <v>295</v>
      </c>
      <c r="O173" s="18" t="s">
        <v>115</v>
      </c>
      <c r="P173" s="18" t="s">
        <v>693</v>
      </c>
      <c r="Q173" s="20">
        <v>44007</v>
      </c>
      <c r="R173" s="21">
        <v>15000000</v>
      </c>
      <c r="S173" s="18" t="s">
        <v>192</v>
      </c>
      <c r="T173" s="17" t="s">
        <v>363</v>
      </c>
      <c r="V173" s="15"/>
    </row>
    <row r="174" spans="2:22" ht="43.5" x14ac:dyDescent="0.35">
      <c r="B174" s="18" t="s">
        <v>121</v>
      </c>
      <c r="C174" s="19">
        <v>9</v>
      </c>
      <c r="D174" s="18" t="s">
        <v>692</v>
      </c>
      <c r="E174" s="19">
        <v>145000</v>
      </c>
      <c r="F174" s="19">
        <v>765</v>
      </c>
      <c r="G174" s="18" t="s">
        <v>106</v>
      </c>
      <c r="H174" s="19">
        <v>2021</v>
      </c>
      <c r="I174" s="19">
        <v>36623</v>
      </c>
      <c r="J174" s="18" t="s">
        <v>108</v>
      </c>
      <c r="K174" s="19" t="s">
        <v>9</v>
      </c>
      <c r="L174" s="18" t="s">
        <v>14</v>
      </c>
      <c r="M174" s="18" t="s">
        <v>366</v>
      </c>
      <c r="N174" s="19" t="s">
        <v>296</v>
      </c>
      <c r="O174" s="18" t="s">
        <v>109</v>
      </c>
      <c r="P174" s="18" t="s">
        <v>694</v>
      </c>
      <c r="Q174" s="20">
        <v>44046</v>
      </c>
      <c r="R174" s="21">
        <v>11806803</v>
      </c>
      <c r="S174" s="18" t="s">
        <v>190</v>
      </c>
      <c r="T174" s="17" t="s">
        <v>363</v>
      </c>
      <c r="V174" s="15"/>
    </row>
    <row r="175" spans="2:22" ht="43.5" x14ac:dyDescent="0.35">
      <c r="B175" s="18" t="s">
        <v>121</v>
      </c>
      <c r="C175" s="19">
        <v>9</v>
      </c>
      <c r="D175" s="18" t="s">
        <v>692</v>
      </c>
      <c r="E175" s="19">
        <v>145000</v>
      </c>
      <c r="F175" s="19">
        <v>765</v>
      </c>
      <c r="G175" s="18" t="s">
        <v>106</v>
      </c>
      <c r="H175" s="19">
        <v>2021</v>
      </c>
      <c r="I175" s="19">
        <v>36858</v>
      </c>
      <c r="J175" s="18" t="s">
        <v>188</v>
      </c>
      <c r="K175" s="19" t="s">
        <v>9</v>
      </c>
      <c r="L175" s="18" t="s">
        <v>14</v>
      </c>
      <c r="M175" s="18" t="s">
        <v>366</v>
      </c>
      <c r="N175" s="19" t="s">
        <v>297</v>
      </c>
      <c r="O175" s="18" t="s">
        <v>118</v>
      </c>
      <c r="P175" s="18" t="s">
        <v>695</v>
      </c>
      <c r="Q175" s="20">
        <v>44047</v>
      </c>
      <c r="R175" s="21">
        <v>2315376</v>
      </c>
      <c r="S175" s="18" t="s">
        <v>189</v>
      </c>
      <c r="T175" s="17" t="s">
        <v>363</v>
      </c>
      <c r="V175" s="15"/>
    </row>
    <row r="176" spans="2:22" ht="43.5" x14ac:dyDescent="0.35">
      <c r="B176" s="18" t="s">
        <v>121</v>
      </c>
      <c r="C176" s="19">
        <v>9</v>
      </c>
      <c r="D176" s="18" t="s">
        <v>692</v>
      </c>
      <c r="E176" s="19">
        <v>145000</v>
      </c>
      <c r="F176" s="19">
        <v>765</v>
      </c>
      <c r="G176" s="18" t="s">
        <v>106</v>
      </c>
      <c r="H176" s="19">
        <v>2021</v>
      </c>
      <c r="I176" s="19">
        <v>36905</v>
      </c>
      <c r="J176" s="18" t="s">
        <v>696</v>
      </c>
      <c r="K176" s="19" t="s">
        <v>9</v>
      </c>
      <c r="L176" s="18" t="s">
        <v>14</v>
      </c>
      <c r="M176" s="18" t="s">
        <v>366</v>
      </c>
      <c r="N176" s="19" t="s">
        <v>298</v>
      </c>
      <c r="O176" s="18" t="s">
        <v>196</v>
      </c>
      <c r="P176" s="18" t="s">
        <v>697</v>
      </c>
      <c r="Q176" s="20">
        <v>44046</v>
      </c>
      <c r="R176" s="21">
        <v>894681</v>
      </c>
      <c r="S176" s="18" t="s">
        <v>187</v>
      </c>
      <c r="T176" s="17" t="s">
        <v>363</v>
      </c>
      <c r="V176" s="15"/>
    </row>
    <row r="177" spans="2:22" ht="43.5" x14ac:dyDescent="0.35">
      <c r="B177" s="18" t="s">
        <v>121</v>
      </c>
      <c r="C177" s="19">
        <v>9</v>
      </c>
      <c r="D177" s="18" t="s">
        <v>692</v>
      </c>
      <c r="E177" s="19">
        <v>145000</v>
      </c>
      <c r="F177" s="19">
        <v>765</v>
      </c>
      <c r="G177" s="18" t="s">
        <v>106</v>
      </c>
      <c r="H177" s="19">
        <v>2021</v>
      </c>
      <c r="I177" s="19">
        <v>37085</v>
      </c>
      <c r="J177" s="18" t="s">
        <v>221</v>
      </c>
      <c r="K177" s="19" t="s">
        <v>9</v>
      </c>
      <c r="L177" s="18" t="s">
        <v>14</v>
      </c>
      <c r="M177" s="18" t="s">
        <v>366</v>
      </c>
      <c r="N177" s="19" t="s">
        <v>299</v>
      </c>
      <c r="O177" s="18" t="s">
        <v>223</v>
      </c>
      <c r="P177" s="18" t="s">
        <v>698</v>
      </c>
      <c r="Q177" s="20">
        <v>44064</v>
      </c>
      <c r="R177" s="21">
        <v>597055</v>
      </c>
      <c r="S177" s="18" t="s">
        <v>239</v>
      </c>
      <c r="T177" s="17" t="s">
        <v>363</v>
      </c>
      <c r="V177" s="15"/>
    </row>
    <row r="178" spans="2:22" ht="43.5" x14ac:dyDescent="0.35">
      <c r="B178" s="18" t="s">
        <v>121</v>
      </c>
      <c r="C178" s="19">
        <v>9</v>
      </c>
      <c r="D178" s="18" t="s">
        <v>692</v>
      </c>
      <c r="E178" s="19">
        <v>145000</v>
      </c>
      <c r="F178" s="19">
        <v>765</v>
      </c>
      <c r="G178" s="18" t="s">
        <v>106</v>
      </c>
      <c r="H178" s="19">
        <v>2021</v>
      </c>
      <c r="I178" s="19">
        <v>37316</v>
      </c>
      <c r="J178" s="18" t="s">
        <v>699</v>
      </c>
      <c r="K178" s="19" t="s">
        <v>9</v>
      </c>
      <c r="L178" s="18" t="s">
        <v>14</v>
      </c>
      <c r="M178" s="18" t="s">
        <v>366</v>
      </c>
      <c r="N178" s="19" t="s">
        <v>136</v>
      </c>
      <c r="O178" s="18" t="s">
        <v>371</v>
      </c>
      <c r="P178" s="18" t="s">
        <v>372</v>
      </c>
      <c r="Q178" s="20">
        <v>44089</v>
      </c>
      <c r="R178" s="21">
        <v>650000</v>
      </c>
      <c r="S178" s="18" t="s">
        <v>238</v>
      </c>
      <c r="T178" s="17" t="s">
        <v>363</v>
      </c>
      <c r="V178" s="15"/>
    </row>
    <row r="179" spans="2:22" ht="58" x14ac:dyDescent="0.35">
      <c r="B179" s="18" t="s">
        <v>121</v>
      </c>
      <c r="C179" s="19">
        <v>9</v>
      </c>
      <c r="D179" s="18" t="s">
        <v>692</v>
      </c>
      <c r="E179" s="19">
        <v>145000</v>
      </c>
      <c r="F179" s="19">
        <v>765</v>
      </c>
      <c r="G179" s="18" t="s">
        <v>106</v>
      </c>
      <c r="H179" s="19">
        <v>2021</v>
      </c>
      <c r="I179" s="19">
        <v>37601</v>
      </c>
      <c r="J179" s="18" t="s">
        <v>700</v>
      </c>
      <c r="K179" s="19" t="s">
        <v>9</v>
      </c>
      <c r="L179" s="18" t="s">
        <v>14</v>
      </c>
      <c r="M179" s="18" t="s">
        <v>366</v>
      </c>
      <c r="N179" s="19" t="s">
        <v>136</v>
      </c>
      <c r="O179" s="18" t="s">
        <v>371</v>
      </c>
      <c r="P179" s="18" t="s">
        <v>372</v>
      </c>
      <c r="Q179" s="20">
        <v>44131</v>
      </c>
      <c r="R179" s="21">
        <v>58341000</v>
      </c>
      <c r="S179" s="18" t="s">
        <v>701</v>
      </c>
      <c r="T179" s="17" t="s">
        <v>363</v>
      </c>
      <c r="V179" s="15"/>
    </row>
    <row r="180" spans="2:22" ht="43.5" x14ac:dyDescent="0.35">
      <c r="B180" s="18" t="s">
        <v>121</v>
      </c>
      <c r="C180" s="19">
        <v>9</v>
      </c>
      <c r="D180" s="18" t="s">
        <v>692</v>
      </c>
      <c r="E180" s="19">
        <v>145000</v>
      </c>
      <c r="F180" s="19">
        <v>765</v>
      </c>
      <c r="G180" s="18" t="s">
        <v>106</v>
      </c>
      <c r="H180" s="19">
        <v>2021</v>
      </c>
      <c r="I180" s="19">
        <v>37706</v>
      </c>
      <c r="J180" s="18" t="s">
        <v>702</v>
      </c>
      <c r="K180" s="19" t="s">
        <v>9</v>
      </c>
      <c r="L180" s="18" t="s">
        <v>14</v>
      </c>
      <c r="M180" s="18" t="s">
        <v>366</v>
      </c>
      <c r="N180" s="19" t="s">
        <v>136</v>
      </c>
      <c r="O180" s="18" t="s">
        <v>371</v>
      </c>
      <c r="P180" s="18" t="s">
        <v>372</v>
      </c>
      <c r="Q180" s="20">
        <v>44137</v>
      </c>
      <c r="R180" s="21">
        <v>7000000</v>
      </c>
      <c r="S180" s="18" t="s">
        <v>703</v>
      </c>
      <c r="T180" s="17" t="s">
        <v>363</v>
      </c>
      <c r="V180" s="15"/>
    </row>
    <row r="181" spans="2:22" ht="43.5" x14ac:dyDescent="0.35">
      <c r="B181" s="18" t="s">
        <v>121</v>
      </c>
      <c r="C181" s="19">
        <v>9</v>
      </c>
      <c r="D181" s="18" t="s">
        <v>692</v>
      </c>
      <c r="E181" s="19">
        <v>145000</v>
      </c>
      <c r="F181" s="19">
        <v>765</v>
      </c>
      <c r="G181" s="18" t="s">
        <v>106</v>
      </c>
      <c r="H181" s="19">
        <v>2021</v>
      </c>
      <c r="I181" s="19">
        <v>37893</v>
      </c>
      <c r="J181" s="18" t="s">
        <v>704</v>
      </c>
      <c r="K181" s="19" t="s">
        <v>9</v>
      </c>
      <c r="L181" s="18" t="s">
        <v>12</v>
      </c>
      <c r="M181" s="18" t="s">
        <v>369</v>
      </c>
      <c r="N181" s="19" t="s">
        <v>295</v>
      </c>
      <c r="O181" s="18" t="s">
        <v>115</v>
      </c>
      <c r="P181" s="18" t="s">
        <v>693</v>
      </c>
      <c r="Q181" s="20">
        <v>44176</v>
      </c>
      <c r="R181" s="21">
        <v>0</v>
      </c>
      <c r="S181" s="18" t="s">
        <v>705</v>
      </c>
      <c r="T181" s="17" t="s">
        <v>363</v>
      </c>
      <c r="V181" s="15"/>
    </row>
    <row r="182" spans="2:22" ht="43.5" x14ac:dyDescent="0.35">
      <c r="B182" s="18" t="s">
        <v>121</v>
      </c>
      <c r="C182" s="19">
        <v>9</v>
      </c>
      <c r="D182" s="18" t="s">
        <v>692</v>
      </c>
      <c r="E182" s="19">
        <v>145000</v>
      </c>
      <c r="F182" s="19">
        <v>765</v>
      </c>
      <c r="G182" s="18" t="s">
        <v>106</v>
      </c>
      <c r="H182" s="19">
        <v>2021</v>
      </c>
      <c r="I182" s="19">
        <v>38077</v>
      </c>
      <c r="J182" s="18" t="s">
        <v>706</v>
      </c>
      <c r="K182" s="19" t="s">
        <v>9</v>
      </c>
      <c r="L182" s="18" t="s">
        <v>14</v>
      </c>
      <c r="M182" s="18" t="s">
        <v>366</v>
      </c>
      <c r="N182" s="19" t="s">
        <v>136</v>
      </c>
      <c r="O182" s="18" t="s">
        <v>371</v>
      </c>
      <c r="P182" s="18" t="s">
        <v>372</v>
      </c>
      <c r="Q182" s="20">
        <v>44174</v>
      </c>
      <c r="R182" s="21">
        <v>16600000</v>
      </c>
      <c r="S182" s="18" t="s">
        <v>707</v>
      </c>
      <c r="T182" s="17" t="s">
        <v>363</v>
      </c>
      <c r="V182" s="15"/>
    </row>
    <row r="183" spans="2:22" ht="43.5" x14ac:dyDescent="0.35">
      <c r="B183" s="18" t="s">
        <v>125</v>
      </c>
      <c r="C183" s="19">
        <v>11</v>
      </c>
      <c r="D183" s="18" t="s">
        <v>708</v>
      </c>
      <c r="E183" s="19">
        <v>159000</v>
      </c>
      <c r="F183" s="19">
        <v>999</v>
      </c>
      <c r="G183" s="18" t="s">
        <v>709</v>
      </c>
      <c r="H183" s="19">
        <v>2021</v>
      </c>
      <c r="I183" s="19">
        <v>38048</v>
      </c>
      <c r="J183" s="18" t="s">
        <v>710</v>
      </c>
      <c r="K183" s="19" t="s">
        <v>9</v>
      </c>
      <c r="L183" s="18" t="s">
        <v>14</v>
      </c>
      <c r="M183" s="18" t="s">
        <v>366</v>
      </c>
      <c r="N183" s="19" t="s">
        <v>136</v>
      </c>
      <c r="O183" s="18" t="s">
        <v>371</v>
      </c>
      <c r="P183" s="18" t="s">
        <v>372</v>
      </c>
      <c r="Q183" s="20">
        <v>44167</v>
      </c>
      <c r="R183" s="21">
        <v>1033119</v>
      </c>
      <c r="S183" s="18" t="s">
        <v>711</v>
      </c>
      <c r="T183" s="17" t="s">
        <v>363</v>
      </c>
      <c r="V183" s="15"/>
    </row>
    <row r="184" spans="2:22" ht="43.5" x14ac:dyDescent="0.35">
      <c r="B184" s="18" t="s">
        <v>125</v>
      </c>
      <c r="C184" s="19">
        <v>11</v>
      </c>
      <c r="D184" s="18" t="s">
        <v>712</v>
      </c>
      <c r="E184" s="19">
        <v>161000</v>
      </c>
      <c r="F184" s="19">
        <v>799</v>
      </c>
      <c r="G184" s="18" t="s">
        <v>119</v>
      </c>
      <c r="H184" s="19">
        <v>2021</v>
      </c>
      <c r="I184" s="19">
        <v>37422</v>
      </c>
      <c r="J184" s="18" t="s">
        <v>328</v>
      </c>
      <c r="K184" s="19" t="s">
        <v>9</v>
      </c>
      <c r="L184" s="18" t="s">
        <v>14</v>
      </c>
      <c r="M184" s="18" t="s">
        <v>366</v>
      </c>
      <c r="N184" s="19" t="s">
        <v>136</v>
      </c>
      <c r="O184" s="18" t="s">
        <v>371</v>
      </c>
      <c r="P184" s="18" t="s">
        <v>372</v>
      </c>
      <c r="Q184" s="20">
        <v>44104</v>
      </c>
      <c r="R184" s="21">
        <v>19872200</v>
      </c>
      <c r="S184" s="18" t="s">
        <v>339</v>
      </c>
      <c r="T184" s="17" t="s">
        <v>363</v>
      </c>
      <c r="V184" s="15"/>
    </row>
    <row r="185" spans="2:22" ht="43.5" x14ac:dyDescent="0.35">
      <c r="B185" s="18" t="s">
        <v>125</v>
      </c>
      <c r="C185" s="19">
        <v>11</v>
      </c>
      <c r="D185" s="18" t="s">
        <v>712</v>
      </c>
      <c r="E185" s="19">
        <v>161000</v>
      </c>
      <c r="F185" s="19">
        <v>799</v>
      </c>
      <c r="G185" s="18" t="s">
        <v>119</v>
      </c>
      <c r="H185" s="19">
        <v>2021</v>
      </c>
      <c r="I185" s="19">
        <v>37671</v>
      </c>
      <c r="J185" s="18" t="s">
        <v>713</v>
      </c>
      <c r="K185" s="19" t="s">
        <v>9</v>
      </c>
      <c r="L185" s="18" t="s">
        <v>12</v>
      </c>
      <c r="M185" s="18" t="s">
        <v>369</v>
      </c>
      <c r="N185" s="19" t="s">
        <v>136</v>
      </c>
      <c r="O185" s="18" t="s">
        <v>371</v>
      </c>
      <c r="P185" s="18" t="s">
        <v>372</v>
      </c>
      <c r="Q185" s="20">
        <v>44139</v>
      </c>
      <c r="R185" s="21">
        <v>0</v>
      </c>
      <c r="S185" s="18" t="s">
        <v>714</v>
      </c>
      <c r="T185" s="17" t="s">
        <v>363</v>
      </c>
      <c r="V185" s="15"/>
    </row>
    <row r="186" spans="2:22" ht="43.5" x14ac:dyDescent="0.35">
      <c r="B186" s="18" t="s">
        <v>125</v>
      </c>
      <c r="C186" s="19">
        <v>11</v>
      </c>
      <c r="D186" s="18" t="s">
        <v>712</v>
      </c>
      <c r="E186" s="19">
        <v>161000</v>
      </c>
      <c r="F186" s="19">
        <v>799</v>
      </c>
      <c r="G186" s="18" t="s">
        <v>119</v>
      </c>
      <c r="H186" s="19">
        <v>2021</v>
      </c>
      <c r="I186" s="19">
        <v>37702</v>
      </c>
      <c r="J186" s="18" t="s">
        <v>715</v>
      </c>
      <c r="K186" s="19" t="s">
        <v>9</v>
      </c>
      <c r="L186" s="18" t="s">
        <v>14</v>
      </c>
      <c r="M186" s="18" t="s">
        <v>366</v>
      </c>
      <c r="N186" s="19" t="s">
        <v>136</v>
      </c>
      <c r="O186" s="18" t="s">
        <v>371</v>
      </c>
      <c r="P186" s="18" t="s">
        <v>372</v>
      </c>
      <c r="Q186" s="20">
        <v>44137</v>
      </c>
      <c r="R186" s="21">
        <v>6309925</v>
      </c>
      <c r="S186" s="18" t="s">
        <v>716</v>
      </c>
      <c r="T186" s="17" t="s">
        <v>363</v>
      </c>
      <c r="V186" s="15"/>
    </row>
    <row r="187" spans="2:22" ht="43.5" x14ac:dyDescent="0.35">
      <c r="B187" s="18" t="s">
        <v>125</v>
      </c>
      <c r="C187" s="19">
        <v>11</v>
      </c>
      <c r="D187" s="18" t="s">
        <v>712</v>
      </c>
      <c r="E187" s="19">
        <v>161000</v>
      </c>
      <c r="F187" s="19">
        <v>799</v>
      </c>
      <c r="G187" s="18" t="s">
        <v>119</v>
      </c>
      <c r="H187" s="19">
        <v>2021</v>
      </c>
      <c r="I187" s="19">
        <v>38192</v>
      </c>
      <c r="J187" s="18" t="s">
        <v>717</v>
      </c>
      <c r="K187" s="19" t="s">
        <v>9</v>
      </c>
      <c r="L187" s="18" t="s">
        <v>12</v>
      </c>
      <c r="M187" s="18" t="s">
        <v>369</v>
      </c>
      <c r="N187" s="19" t="s">
        <v>136</v>
      </c>
      <c r="O187" s="18" t="s">
        <v>371</v>
      </c>
      <c r="P187" s="18" t="s">
        <v>372</v>
      </c>
      <c r="Q187" s="20">
        <v>44182</v>
      </c>
      <c r="R187" s="21">
        <v>0</v>
      </c>
      <c r="S187" s="18" t="s">
        <v>718</v>
      </c>
      <c r="T187" s="17" t="s">
        <v>363</v>
      </c>
      <c r="V187" s="15"/>
    </row>
    <row r="188" spans="2:22" ht="43.5" x14ac:dyDescent="0.35">
      <c r="B188" s="18" t="s">
        <v>125</v>
      </c>
      <c r="C188" s="19">
        <v>11</v>
      </c>
      <c r="D188" s="18" t="s">
        <v>712</v>
      </c>
      <c r="E188" s="19">
        <v>161000</v>
      </c>
      <c r="F188" s="19">
        <v>799</v>
      </c>
      <c r="G188" s="18" t="s">
        <v>119</v>
      </c>
      <c r="H188" s="19">
        <v>2021</v>
      </c>
      <c r="I188" s="19">
        <v>38251</v>
      </c>
      <c r="J188" s="18" t="s">
        <v>719</v>
      </c>
      <c r="K188" s="19" t="s">
        <v>9</v>
      </c>
      <c r="L188" s="18" t="s">
        <v>12</v>
      </c>
      <c r="M188" s="18" t="s">
        <v>369</v>
      </c>
      <c r="N188" s="19" t="s">
        <v>136</v>
      </c>
      <c r="O188" s="18" t="s">
        <v>371</v>
      </c>
      <c r="P188" s="18" t="s">
        <v>372</v>
      </c>
      <c r="Q188" s="20">
        <v>44195</v>
      </c>
      <c r="R188" s="21">
        <v>0</v>
      </c>
      <c r="S188" s="18" t="s">
        <v>720</v>
      </c>
      <c r="T188" s="17" t="s">
        <v>363</v>
      </c>
      <c r="V188" s="15"/>
    </row>
    <row r="189" spans="2:22" ht="43.5" x14ac:dyDescent="0.35">
      <c r="B189" s="18" t="s">
        <v>125</v>
      </c>
      <c r="C189" s="19">
        <v>11</v>
      </c>
      <c r="D189" s="18" t="s">
        <v>721</v>
      </c>
      <c r="E189" s="19">
        <v>162000</v>
      </c>
      <c r="F189" s="19">
        <v>140</v>
      </c>
      <c r="G189" s="18" t="s">
        <v>722</v>
      </c>
      <c r="H189" s="19">
        <v>2021</v>
      </c>
      <c r="I189" s="19">
        <v>37696</v>
      </c>
      <c r="J189" s="18" t="s">
        <v>723</v>
      </c>
      <c r="K189" s="19" t="s">
        <v>9</v>
      </c>
      <c r="L189" s="18" t="s">
        <v>14</v>
      </c>
      <c r="M189" s="18" t="s">
        <v>366</v>
      </c>
      <c r="N189" s="19" t="s">
        <v>762</v>
      </c>
      <c r="O189" s="18" t="s">
        <v>724</v>
      </c>
      <c r="P189" s="18" t="s">
        <v>725</v>
      </c>
      <c r="Q189" s="20">
        <v>44139</v>
      </c>
      <c r="R189" s="21">
        <v>10832775</v>
      </c>
      <c r="S189" s="18" t="s">
        <v>726</v>
      </c>
      <c r="T189" s="17" t="s">
        <v>363</v>
      </c>
      <c r="V189" s="15"/>
    </row>
    <row r="190" spans="2:22" ht="43.5" x14ac:dyDescent="0.35">
      <c r="B190" s="18" t="s">
        <v>125</v>
      </c>
      <c r="C190" s="19">
        <v>11</v>
      </c>
      <c r="D190" s="18" t="s">
        <v>727</v>
      </c>
      <c r="E190" s="19">
        <v>163000</v>
      </c>
      <c r="F190" s="19">
        <v>127</v>
      </c>
      <c r="G190" s="18" t="s">
        <v>18</v>
      </c>
      <c r="H190" s="19">
        <v>2021</v>
      </c>
      <c r="I190" s="19">
        <v>36785</v>
      </c>
      <c r="J190" s="18" t="s">
        <v>147</v>
      </c>
      <c r="K190" s="19" t="s">
        <v>9</v>
      </c>
      <c r="L190" s="18" t="s">
        <v>14</v>
      </c>
      <c r="M190" s="18" t="s">
        <v>366</v>
      </c>
      <c r="N190" s="19" t="s">
        <v>136</v>
      </c>
      <c r="O190" s="18" t="s">
        <v>371</v>
      </c>
      <c r="P190" s="18" t="s">
        <v>372</v>
      </c>
      <c r="Q190" s="20">
        <v>44019</v>
      </c>
      <c r="R190" s="21">
        <v>7038845.9500000002</v>
      </c>
      <c r="S190" s="18" t="s">
        <v>148</v>
      </c>
      <c r="T190" s="17" t="s">
        <v>363</v>
      </c>
      <c r="V190" s="15"/>
    </row>
    <row r="191" spans="2:22" ht="43.5" x14ac:dyDescent="0.35">
      <c r="B191" s="18" t="s">
        <v>125</v>
      </c>
      <c r="C191" s="19">
        <v>11</v>
      </c>
      <c r="D191" s="18" t="s">
        <v>727</v>
      </c>
      <c r="E191" s="19">
        <v>163000</v>
      </c>
      <c r="F191" s="19">
        <v>127</v>
      </c>
      <c r="G191" s="18" t="s">
        <v>18</v>
      </c>
      <c r="H191" s="19">
        <v>2021</v>
      </c>
      <c r="I191" s="19">
        <v>36826</v>
      </c>
      <c r="J191" s="18" t="s">
        <v>145</v>
      </c>
      <c r="K191" s="19" t="s">
        <v>9</v>
      </c>
      <c r="L191" s="18" t="s">
        <v>14</v>
      </c>
      <c r="M191" s="18" t="s">
        <v>366</v>
      </c>
      <c r="N191" s="19" t="s">
        <v>136</v>
      </c>
      <c r="O191" s="18" t="s">
        <v>371</v>
      </c>
      <c r="P191" s="18" t="s">
        <v>372</v>
      </c>
      <c r="Q191" s="20">
        <v>44026</v>
      </c>
      <c r="R191" s="21">
        <v>7886761.2599999998</v>
      </c>
      <c r="S191" s="18" t="s">
        <v>146</v>
      </c>
      <c r="T191" s="17" t="s">
        <v>363</v>
      </c>
      <c r="V191" s="15"/>
    </row>
    <row r="192" spans="2:22" ht="43.5" x14ac:dyDescent="0.35">
      <c r="B192" s="18" t="s">
        <v>125</v>
      </c>
      <c r="C192" s="19">
        <v>11</v>
      </c>
      <c r="D192" s="18" t="s">
        <v>727</v>
      </c>
      <c r="E192" s="19">
        <v>163000</v>
      </c>
      <c r="F192" s="19">
        <v>127</v>
      </c>
      <c r="G192" s="18" t="s">
        <v>18</v>
      </c>
      <c r="H192" s="19">
        <v>2021</v>
      </c>
      <c r="I192" s="19">
        <v>36874</v>
      </c>
      <c r="J192" s="18" t="s">
        <v>143</v>
      </c>
      <c r="K192" s="19" t="s">
        <v>9</v>
      </c>
      <c r="L192" s="18" t="s">
        <v>14</v>
      </c>
      <c r="M192" s="18" t="s">
        <v>366</v>
      </c>
      <c r="N192" s="19" t="s">
        <v>136</v>
      </c>
      <c r="O192" s="18" t="s">
        <v>371</v>
      </c>
      <c r="P192" s="18" t="s">
        <v>372</v>
      </c>
      <c r="Q192" s="20">
        <v>44039</v>
      </c>
      <c r="R192" s="21">
        <v>3722538.5</v>
      </c>
      <c r="S192" s="18" t="s">
        <v>144</v>
      </c>
      <c r="T192" s="17" t="s">
        <v>363</v>
      </c>
      <c r="V192" s="15"/>
    </row>
    <row r="193" spans="2:22" ht="43.5" x14ac:dyDescent="0.35">
      <c r="B193" s="18" t="s">
        <v>125</v>
      </c>
      <c r="C193" s="19">
        <v>11</v>
      </c>
      <c r="D193" s="18" t="s">
        <v>727</v>
      </c>
      <c r="E193" s="19">
        <v>163000</v>
      </c>
      <c r="F193" s="19">
        <v>127</v>
      </c>
      <c r="G193" s="18" t="s">
        <v>18</v>
      </c>
      <c r="H193" s="19">
        <v>2021</v>
      </c>
      <c r="I193" s="19">
        <v>36974</v>
      </c>
      <c r="J193" s="18" t="s">
        <v>141</v>
      </c>
      <c r="K193" s="19" t="s">
        <v>9</v>
      </c>
      <c r="L193" s="18" t="s">
        <v>14</v>
      </c>
      <c r="M193" s="18" t="s">
        <v>366</v>
      </c>
      <c r="N193" s="19" t="s">
        <v>136</v>
      </c>
      <c r="O193" s="18" t="s">
        <v>371</v>
      </c>
      <c r="P193" s="18" t="s">
        <v>372</v>
      </c>
      <c r="Q193" s="20">
        <v>44047</v>
      </c>
      <c r="R193" s="21">
        <v>5391654.1100000003</v>
      </c>
      <c r="S193" s="18" t="s">
        <v>142</v>
      </c>
      <c r="T193" s="17" t="s">
        <v>363</v>
      </c>
      <c r="V193" s="15"/>
    </row>
    <row r="194" spans="2:22" ht="43.5" x14ac:dyDescent="0.35">
      <c r="B194" s="18" t="s">
        <v>125</v>
      </c>
      <c r="C194" s="19">
        <v>11</v>
      </c>
      <c r="D194" s="18" t="s">
        <v>727</v>
      </c>
      <c r="E194" s="19">
        <v>163000</v>
      </c>
      <c r="F194" s="19">
        <v>127</v>
      </c>
      <c r="G194" s="18" t="s">
        <v>18</v>
      </c>
      <c r="H194" s="19">
        <v>2021</v>
      </c>
      <c r="I194" s="19">
        <v>37017</v>
      </c>
      <c r="J194" s="18" t="s">
        <v>139</v>
      </c>
      <c r="K194" s="19" t="s">
        <v>9</v>
      </c>
      <c r="L194" s="18" t="s">
        <v>14</v>
      </c>
      <c r="M194" s="18" t="s">
        <v>366</v>
      </c>
      <c r="N194" s="19" t="s">
        <v>136</v>
      </c>
      <c r="O194" s="18" t="s">
        <v>371</v>
      </c>
      <c r="P194" s="18" t="s">
        <v>372</v>
      </c>
      <c r="Q194" s="20">
        <v>44053</v>
      </c>
      <c r="R194" s="21">
        <v>6078229.9699999997</v>
      </c>
      <c r="S194" s="18" t="s">
        <v>140</v>
      </c>
      <c r="T194" s="17" t="s">
        <v>363</v>
      </c>
      <c r="V194" s="15"/>
    </row>
    <row r="195" spans="2:22" ht="43.5" x14ac:dyDescent="0.35">
      <c r="B195" s="18" t="s">
        <v>125</v>
      </c>
      <c r="C195" s="19">
        <v>11</v>
      </c>
      <c r="D195" s="18" t="s">
        <v>727</v>
      </c>
      <c r="E195" s="19">
        <v>163000</v>
      </c>
      <c r="F195" s="19">
        <v>127</v>
      </c>
      <c r="G195" s="18" t="s">
        <v>18</v>
      </c>
      <c r="H195" s="19">
        <v>2021</v>
      </c>
      <c r="I195" s="19">
        <v>37033</v>
      </c>
      <c r="J195" s="18" t="s">
        <v>206</v>
      </c>
      <c r="K195" s="19" t="s">
        <v>9</v>
      </c>
      <c r="L195" s="18" t="s">
        <v>14</v>
      </c>
      <c r="M195" s="18" t="s">
        <v>366</v>
      </c>
      <c r="N195" s="19" t="s">
        <v>136</v>
      </c>
      <c r="O195" s="18" t="s">
        <v>371</v>
      </c>
      <c r="P195" s="18" t="s">
        <v>372</v>
      </c>
      <c r="Q195" s="20">
        <v>44070</v>
      </c>
      <c r="R195" s="21">
        <v>5682398.3700000001</v>
      </c>
      <c r="S195" s="18" t="s">
        <v>229</v>
      </c>
      <c r="T195" s="17" t="s">
        <v>363</v>
      </c>
      <c r="V195" s="15"/>
    </row>
    <row r="196" spans="2:22" ht="43.5" x14ac:dyDescent="0.35">
      <c r="B196" s="18" t="s">
        <v>125</v>
      </c>
      <c r="C196" s="19">
        <v>11</v>
      </c>
      <c r="D196" s="18" t="s">
        <v>727</v>
      </c>
      <c r="E196" s="19">
        <v>163000</v>
      </c>
      <c r="F196" s="19">
        <v>127</v>
      </c>
      <c r="G196" s="18" t="s">
        <v>18</v>
      </c>
      <c r="H196" s="19">
        <v>2021</v>
      </c>
      <c r="I196" s="19">
        <v>37175</v>
      </c>
      <c r="J196" s="18" t="s">
        <v>205</v>
      </c>
      <c r="K196" s="19" t="s">
        <v>9</v>
      </c>
      <c r="L196" s="18" t="s">
        <v>12</v>
      </c>
      <c r="M196" s="18" t="s">
        <v>369</v>
      </c>
      <c r="N196" s="19" t="s">
        <v>136</v>
      </c>
      <c r="O196" s="18" t="s">
        <v>371</v>
      </c>
      <c r="P196" s="18" t="s">
        <v>372</v>
      </c>
      <c r="Q196" s="20">
        <v>44076</v>
      </c>
      <c r="R196" s="23">
        <v>-104893.4</v>
      </c>
      <c r="S196" s="18" t="s">
        <v>228</v>
      </c>
      <c r="T196" s="17" t="s">
        <v>363</v>
      </c>
      <c r="V196" s="15"/>
    </row>
    <row r="197" spans="2:22" ht="43.5" x14ac:dyDescent="0.35">
      <c r="B197" s="18" t="s">
        <v>125</v>
      </c>
      <c r="C197" s="19">
        <v>11</v>
      </c>
      <c r="D197" s="18" t="s">
        <v>727</v>
      </c>
      <c r="E197" s="19">
        <v>163000</v>
      </c>
      <c r="F197" s="19">
        <v>127</v>
      </c>
      <c r="G197" s="18" t="s">
        <v>18</v>
      </c>
      <c r="H197" s="19">
        <v>2021</v>
      </c>
      <c r="I197" s="19">
        <v>37260</v>
      </c>
      <c r="J197" s="18" t="s">
        <v>204</v>
      </c>
      <c r="K197" s="19" t="s">
        <v>9</v>
      </c>
      <c r="L197" s="18" t="s">
        <v>14</v>
      </c>
      <c r="M197" s="18" t="s">
        <v>366</v>
      </c>
      <c r="N197" s="19" t="s">
        <v>136</v>
      </c>
      <c r="O197" s="18" t="s">
        <v>371</v>
      </c>
      <c r="P197" s="18" t="s">
        <v>372</v>
      </c>
      <c r="Q197" s="20">
        <v>44082</v>
      </c>
      <c r="R197" s="21">
        <v>6757520.4100000001</v>
      </c>
      <c r="S197" s="18" t="s">
        <v>227</v>
      </c>
      <c r="T197" s="17" t="s">
        <v>363</v>
      </c>
      <c r="V197" s="15"/>
    </row>
    <row r="198" spans="2:22" ht="43.5" x14ac:dyDescent="0.35">
      <c r="B198" s="18" t="s">
        <v>125</v>
      </c>
      <c r="C198" s="19">
        <v>11</v>
      </c>
      <c r="D198" s="18" t="s">
        <v>727</v>
      </c>
      <c r="E198" s="19">
        <v>163000</v>
      </c>
      <c r="F198" s="19">
        <v>127</v>
      </c>
      <c r="G198" s="18" t="s">
        <v>18</v>
      </c>
      <c r="H198" s="19">
        <v>2021</v>
      </c>
      <c r="I198" s="19">
        <v>37323</v>
      </c>
      <c r="J198" s="18" t="s">
        <v>306</v>
      </c>
      <c r="K198" s="19" t="s">
        <v>9</v>
      </c>
      <c r="L198" s="18" t="s">
        <v>14</v>
      </c>
      <c r="M198" s="18" t="s">
        <v>366</v>
      </c>
      <c r="N198" s="19" t="s">
        <v>136</v>
      </c>
      <c r="O198" s="18" t="s">
        <v>371</v>
      </c>
      <c r="P198" s="18" t="s">
        <v>372</v>
      </c>
      <c r="Q198" s="20">
        <v>44098</v>
      </c>
      <c r="R198" s="21">
        <v>2000000</v>
      </c>
      <c r="S198" s="18" t="s">
        <v>331</v>
      </c>
      <c r="T198" s="17" t="s">
        <v>363</v>
      </c>
      <c r="V198" s="15"/>
    </row>
    <row r="199" spans="2:22" ht="43.5" x14ac:dyDescent="0.35">
      <c r="B199" s="18" t="s">
        <v>125</v>
      </c>
      <c r="C199" s="19">
        <v>11</v>
      </c>
      <c r="D199" s="18" t="s">
        <v>727</v>
      </c>
      <c r="E199" s="19">
        <v>163000</v>
      </c>
      <c r="F199" s="19">
        <v>127</v>
      </c>
      <c r="G199" s="18" t="s">
        <v>18</v>
      </c>
      <c r="H199" s="19">
        <v>2021</v>
      </c>
      <c r="I199" s="19">
        <v>37354</v>
      </c>
      <c r="J199" s="18" t="s">
        <v>305</v>
      </c>
      <c r="K199" s="19" t="s">
        <v>9</v>
      </c>
      <c r="L199" s="18" t="s">
        <v>14</v>
      </c>
      <c r="M199" s="18" t="s">
        <v>366</v>
      </c>
      <c r="N199" s="19" t="s">
        <v>136</v>
      </c>
      <c r="O199" s="18" t="s">
        <v>371</v>
      </c>
      <c r="P199" s="18" t="s">
        <v>372</v>
      </c>
      <c r="Q199" s="20">
        <v>44103</v>
      </c>
      <c r="R199" s="21">
        <v>3652452.45</v>
      </c>
      <c r="S199" s="18" t="s">
        <v>330</v>
      </c>
      <c r="T199" s="17" t="s">
        <v>363</v>
      </c>
      <c r="V199" s="15"/>
    </row>
    <row r="200" spans="2:22" ht="43.5" x14ac:dyDescent="0.35">
      <c r="B200" s="18" t="s">
        <v>125</v>
      </c>
      <c r="C200" s="19">
        <v>11</v>
      </c>
      <c r="D200" s="18" t="s">
        <v>727</v>
      </c>
      <c r="E200" s="19">
        <v>163000</v>
      </c>
      <c r="F200" s="19">
        <v>127</v>
      </c>
      <c r="G200" s="18" t="s">
        <v>18</v>
      </c>
      <c r="H200" s="19">
        <v>2021</v>
      </c>
      <c r="I200" s="19">
        <v>37460</v>
      </c>
      <c r="J200" s="18" t="s">
        <v>728</v>
      </c>
      <c r="K200" s="19" t="s">
        <v>9</v>
      </c>
      <c r="L200" s="18" t="s">
        <v>14</v>
      </c>
      <c r="M200" s="18" t="s">
        <v>366</v>
      </c>
      <c r="N200" s="19" t="s">
        <v>136</v>
      </c>
      <c r="O200" s="18" t="s">
        <v>371</v>
      </c>
      <c r="P200" s="18" t="s">
        <v>372</v>
      </c>
      <c r="Q200" s="20">
        <v>44117</v>
      </c>
      <c r="R200" s="21">
        <v>4465549.21</v>
      </c>
      <c r="S200" s="18" t="s">
        <v>729</v>
      </c>
      <c r="T200" s="17" t="s">
        <v>363</v>
      </c>
      <c r="V200" s="15"/>
    </row>
    <row r="201" spans="2:22" ht="43.5" x14ac:dyDescent="0.35">
      <c r="B201" s="18" t="s">
        <v>125</v>
      </c>
      <c r="C201" s="19">
        <v>11</v>
      </c>
      <c r="D201" s="18" t="s">
        <v>727</v>
      </c>
      <c r="E201" s="19">
        <v>163000</v>
      </c>
      <c r="F201" s="19">
        <v>127</v>
      </c>
      <c r="G201" s="18" t="s">
        <v>18</v>
      </c>
      <c r="H201" s="19">
        <v>2021</v>
      </c>
      <c r="I201" s="19">
        <v>37547</v>
      </c>
      <c r="J201" s="18" t="s">
        <v>730</v>
      </c>
      <c r="K201" s="19" t="s">
        <v>9</v>
      </c>
      <c r="L201" s="18" t="s">
        <v>14</v>
      </c>
      <c r="M201" s="18" t="s">
        <v>366</v>
      </c>
      <c r="N201" s="19" t="s">
        <v>136</v>
      </c>
      <c r="O201" s="18" t="s">
        <v>371</v>
      </c>
      <c r="P201" s="18" t="s">
        <v>372</v>
      </c>
      <c r="Q201" s="20">
        <v>44133</v>
      </c>
      <c r="R201" s="21">
        <v>10136788.75</v>
      </c>
      <c r="S201" s="18" t="s">
        <v>731</v>
      </c>
      <c r="T201" s="17" t="s">
        <v>363</v>
      </c>
      <c r="V201" s="15"/>
    </row>
    <row r="202" spans="2:22" ht="43.5" x14ac:dyDescent="0.35">
      <c r="B202" s="18" t="s">
        <v>125</v>
      </c>
      <c r="C202" s="19">
        <v>11</v>
      </c>
      <c r="D202" s="18" t="s">
        <v>727</v>
      </c>
      <c r="E202" s="19">
        <v>163000</v>
      </c>
      <c r="F202" s="19">
        <v>127</v>
      </c>
      <c r="G202" s="18" t="s">
        <v>18</v>
      </c>
      <c r="H202" s="19">
        <v>2021</v>
      </c>
      <c r="I202" s="19">
        <v>37643</v>
      </c>
      <c r="J202" s="18" t="s">
        <v>732</v>
      </c>
      <c r="K202" s="19" t="s">
        <v>9</v>
      </c>
      <c r="L202" s="18" t="s">
        <v>14</v>
      </c>
      <c r="M202" s="18" t="s">
        <v>366</v>
      </c>
      <c r="N202" s="19" t="s">
        <v>136</v>
      </c>
      <c r="O202" s="18" t="s">
        <v>371</v>
      </c>
      <c r="P202" s="18" t="s">
        <v>372</v>
      </c>
      <c r="Q202" s="20">
        <v>44140</v>
      </c>
      <c r="R202" s="21">
        <v>637878.51</v>
      </c>
      <c r="S202" s="18" t="s">
        <v>733</v>
      </c>
      <c r="T202" s="17" t="s">
        <v>363</v>
      </c>
      <c r="V202" s="15"/>
    </row>
    <row r="203" spans="2:22" ht="43.5" x14ac:dyDescent="0.35">
      <c r="B203" s="18" t="s">
        <v>125</v>
      </c>
      <c r="C203" s="19">
        <v>11</v>
      </c>
      <c r="D203" s="18" t="s">
        <v>727</v>
      </c>
      <c r="E203" s="19">
        <v>163000</v>
      </c>
      <c r="F203" s="19">
        <v>127</v>
      </c>
      <c r="G203" s="18" t="s">
        <v>18</v>
      </c>
      <c r="H203" s="19">
        <v>2021</v>
      </c>
      <c r="I203" s="19">
        <v>37719</v>
      </c>
      <c r="J203" s="18" t="s">
        <v>734</v>
      </c>
      <c r="K203" s="19" t="s">
        <v>9</v>
      </c>
      <c r="L203" s="18" t="s">
        <v>14</v>
      </c>
      <c r="M203" s="18" t="s">
        <v>366</v>
      </c>
      <c r="N203" s="19" t="s">
        <v>136</v>
      </c>
      <c r="O203" s="18" t="s">
        <v>371</v>
      </c>
      <c r="P203" s="18" t="s">
        <v>372</v>
      </c>
      <c r="Q203" s="20">
        <v>44140</v>
      </c>
      <c r="R203" s="21">
        <v>22238778.359999999</v>
      </c>
      <c r="S203" s="18" t="s">
        <v>735</v>
      </c>
      <c r="T203" s="17" t="s">
        <v>363</v>
      </c>
      <c r="V203" s="15"/>
    </row>
    <row r="204" spans="2:22" ht="43.5" x14ac:dyDescent="0.35">
      <c r="B204" s="18" t="s">
        <v>125</v>
      </c>
      <c r="C204" s="19">
        <v>11</v>
      </c>
      <c r="D204" s="18" t="s">
        <v>727</v>
      </c>
      <c r="E204" s="19">
        <v>163000</v>
      </c>
      <c r="F204" s="19">
        <v>127</v>
      </c>
      <c r="G204" s="18" t="s">
        <v>18</v>
      </c>
      <c r="H204" s="19">
        <v>2021</v>
      </c>
      <c r="I204" s="19">
        <v>37892</v>
      </c>
      <c r="J204" s="18" t="s">
        <v>736</v>
      </c>
      <c r="K204" s="19" t="s">
        <v>9</v>
      </c>
      <c r="L204" s="18" t="s">
        <v>14</v>
      </c>
      <c r="M204" s="18" t="s">
        <v>366</v>
      </c>
      <c r="N204" s="19" t="s">
        <v>136</v>
      </c>
      <c r="O204" s="18" t="s">
        <v>371</v>
      </c>
      <c r="P204" s="18" t="s">
        <v>372</v>
      </c>
      <c r="Q204" s="20">
        <v>44151</v>
      </c>
      <c r="R204" s="21">
        <v>2192343.41</v>
      </c>
      <c r="S204" s="18" t="s">
        <v>737</v>
      </c>
      <c r="T204" s="17" t="s">
        <v>363</v>
      </c>
      <c r="V204" s="15"/>
    </row>
    <row r="205" spans="2:22" ht="43.5" x14ac:dyDescent="0.35">
      <c r="B205" s="18" t="s">
        <v>125</v>
      </c>
      <c r="C205" s="19">
        <v>11</v>
      </c>
      <c r="D205" s="18" t="s">
        <v>727</v>
      </c>
      <c r="E205" s="19">
        <v>163000</v>
      </c>
      <c r="F205" s="19">
        <v>127</v>
      </c>
      <c r="G205" s="18" t="s">
        <v>18</v>
      </c>
      <c r="H205" s="19">
        <v>2021</v>
      </c>
      <c r="I205" s="19">
        <v>38052</v>
      </c>
      <c r="J205" s="18" t="s">
        <v>738</v>
      </c>
      <c r="K205" s="19" t="s">
        <v>9</v>
      </c>
      <c r="L205" s="18" t="s">
        <v>14</v>
      </c>
      <c r="M205" s="18" t="s">
        <v>366</v>
      </c>
      <c r="N205" s="19" t="s">
        <v>136</v>
      </c>
      <c r="O205" s="18" t="s">
        <v>371</v>
      </c>
      <c r="P205" s="18" t="s">
        <v>372</v>
      </c>
      <c r="Q205" s="20">
        <v>44169</v>
      </c>
      <c r="R205" s="21">
        <v>1452845.36</v>
      </c>
      <c r="S205" s="18" t="s">
        <v>739</v>
      </c>
      <c r="T205" s="17" t="s">
        <v>363</v>
      </c>
      <c r="V205" s="15"/>
    </row>
    <row r="206" spans="2:22" ht="43.5" x14ac:dyDescent="0.35">
      <c r="B206" s="18" t="s">
        <v>125</v>
      </c>
      <c r="C206" s="19">
        <v>11</v>
      </c>
      <c r="D206" s="18" t="s">
        <v>727</v>
      </c>
      <c r="E206" s="19">
        <v>163000</v>
      </c>
      <c r="F206" s="19">
        <v>127</v>
      </c>
      <c r="G206" s="18" t="s">
        <v>18</v>
      </c>
      <c r="H206" s="19">
        <v>2021</v>
      </c>
      <c r="I206" s="19">
        <v>38079</v>
      </c>
      <c r="J206" s="18" t="s">
        <v>740</v>
      </c>
      <c r="K206" s="19" t="s">
        <v>9</v>
      </c>
      <c r="L206" s="18" t="s">
        <v>14</v>
      </c>
      <c r="M206" s="18" t="s">
        <v>366</v>
      </c>
      <c r="N206" s="19" t="s">
        <v>136</v>
      </c>
      <c r="O206" s="18" t="s">
        <v>371</v>
      </c>
      <c r="P206" s="18" t="s">
        <v>372</v>
      </c>
      <c r="Q206" s="20">
        <v>44181</v>
      </c>
      <c r="R206" s="21">
        <v>5945724.5099999998</v>
      </c>
      <c r="S206" s="18" t="s">
        <v>741</v>
      </c>
      <c r="T206" s="17" t="s">
        <v>363</v>
      </c>
      <c r="V206" s="15"/>
    </row>
    <row r="207" spans="2:22" ht="43.5" x14ac:dyDescent="0.35">
      <c r="B207" s="18" t="s">
        <v>125</v>
      </c>
      <c r="C207" s="19">
        <v>11</v>
      </c>
      <c r="D207" s="18" t="s">
        <v>742</v>
      </c>
      <c r="E207" s="19">
        <v>166000</v>
      </c>
      <c r="F207" s="19">
        <v>777</v>
      </c>
      <c r="G207" s="18" t="s">
        <v>743</v>
      </c>
      <c r="H207" s="19">
        <v>2021</v>
      </c>
      <c r="I207" s="19">
        <v>37691</v>
      </c>
      <c r="J207" s="18" t="s">
        <v>744</v>
      </c>
      <c r="K207" s="19" t="s">
        <v>9</v>
      </c>
      <c r="L207" s="18" t="s">
        <v>14</v>
      </c>
      <c r="M207" s="18" t="s">
        <v>366</v>
      </c>
      <c r="N207" s="19" t="s">
        <v>136</v>
      </c>
      <c r="O207" s="18" t="s">
        <v>371</v>
      </c>
      <c r="P207" s="18" t="s">
        <v>372</v>
      </c>
      <c r="Q207" s="20">
        <v>44139</v>
      </c>
      <c r="R207" s="21">
        <v>332427</v>
      </c>
      <c r="S207" s="18" t="s">
        <v>745</v>
      </c>
      <c r="T207" s="17" t="s">
        <v>363</v>
      </c>
      <c r="V207" s="15"/>
    </row>
    <row r="208" spans="2:22" ht="43.5" x14ac:dyDescent="0.35">
      <c r="B208" s="18" t="s">
        <v>300</v>
      </c>
      <c r="C208" s="19">
        <v>13</v>
      </c>
      <c r="D208" s="18" t="s">
        <v>746</v>
      </c>
      <c r="E208" s="19">
        <v>180000</v>
      </c>
      <c r="F208" s="19">
        <v>505</v>
      </c>
      <c r="G208" s="18" t="s">
        <v>91</v>
      </c>
      <c r="H208" s="19">
        <v>2021</v>
      </c>
      <c r="I208" s="19">
        <v>36560</v>
      </c>
      <c r="J208" s="18" t="s">
        <v>174</v>
      </c>
      <c r="K208" s="19" t="s">
        <v>9</v>
      </c>
      <c r="L208" s="18" t="s">
        <v>14</v>
      </c>
      <c r="M208" s="18" t="s">
        <v>366</v>
      </c>
      <c r="N208" s="19" t="s">
        <v>301</v>
      </c>
      <c r="O208" s="18" t="s">
        <v>94</v>
      </c>
      <c r="P208" s="18" t="s">
        <v>747</v>
      </c>
      <c r="Q208" s="20">
        <v>44013</v>
      </c>
      <c r="R208" s="21">
        <v>32247880</v>
      </c>
      <c r="S208" s="18" t="s">
        <v>175</v>
      </c>
      <c r="T208" s="17" t="s">
        <v>363</v>
      </c>
      <c r="V208" s="15"/>
    </row>
    <row r="209" spans="2:22" ht="29" x14ac:dyDescent="0.35">
      <c r="B209" s="18" t="s">
        <v>302</v>
      </c>
      <c r="C209" s="19">
        <v>14</v>
      </c>
      <c r="D209" s="18" t="s">
        <v>748</v>
      </c>
      <c r="E209" s="19">
        <v>183030</v>
      </c>
      <c r="F209" s="19">
        <v>912</v>
      </c>
      <c r="G209" s="18" t="s">
        <v>749</v>
      </c>
      <c r="H209" s="19">
        <v>2021</v>
      </c>
      <c r="I209" s="19">
        <v>37729</v>
      </c>
      <c r="J209" s="18" t="s">
        <v>750</v>
      </c>
      <c r="K209" s="19" t="s">
        <v>9</v>
      </c>
      <c r="L209" s="18" t="s">
        <v>14</v>
      </c>
      <c r="M209" s="18" t="s">
        <v>366</v>
      </c>
      <c r="N209" s="19" t="s">
        <v>136</v>
      </c>
      <c r="O209" s="18" t="s">
        <v>371</v>
      </c>
      <c r="P209" s="18" t="s">
        <v>372</v>
      </c>
      <c r="Q209" s="20">
        <v>44139</v>
      </c>
      <c r="R209" s="21">
        <v>59719</v>
      </c>
      <c r="S209" s="18" t="s">
        <v>751</v>
      </c>
      <c r="T209" s="17" t="s">
        <v>363</v>
      </c>
      <c r="V209" s="15"/>
    </row>
    <row r="210" spans="2:22" ht="29" x14ac:dyDescent="0.35">
      <c r="B210" s="18" t="s">
        <v>302</v>
      </c>
      <c r="C210" s="19">
        <v>14</v>
      </c>
      <c r="D210" s="18" t="s">
        <v>752</v>
      </c>
      <c r="E210" s="19">
        <v>183510</v>
      </c>
      <c r="F210" s="19">
        <v>123</v>
      </c>
      <c r="G210" s="18" t="s">
        <v>16</v>
      </c>
      <c r="H210" s="19">
        <v>2021</v>
      </c>
      <c r="I210" s="19">
        <v>37183</v>
      </c>
      <c r="J210" s="18" t="s">
        <v>753</v>
      </c>
      <c r="K210" s="19" t="s">
        <v>9</v>
      </c>
      <c r="L210" s="18" t="s">
        <v>12</v>
      </c>
      <c r="M210" s="18" t="s">
        <v>369</v>
      </c>
      <c r="N210" s="19" t="s">
        <v>136</v>
      </c>
      <c r="O210" s="18" t="s">
        <v>371</v>
      </c>
      <c r="P210" s="18" t="s">
        <v>372</v>
      </c>
      <c r="Q210" s="20">
        <v>44083</v>
      </c>
      <c r="R210" s="21">
        <v>104893.4</v>
      </c>
      <c r="S210" s="22" t="s">
        <v>226</v>
      </c>
      <c r="T210" s="17" t="s">
        <v>363</v>
      </c>
      <c r="V210" s="15"/>
    </row>
    <row r="211" spans="2:22" ht="29" x14ac:dyDescent="0.35">
      <c r="B211" s="18" t="s">
        <v>754</v>
      </c>
      <c r="C211" s="19">
        <v>16</v>
      </c>
      <c r="D211" s="18" t="s">
        <v>755</v>
      </c>
      <c r="E211" s="19">
        <v>187000</v>
      </c>
      <c r="F211" s="19">
        <v>171</v>
      </c>
      <c r="G211" s="18" t="s">
        <v>756</v>
      </c>
      <c r="H211" s="19">
        <v>2021</v>
      </c>
      <c r="I211" s="19">
        <v>37957</v>
      </c>
      <c r="J211" s="18" t="s">
        <v>757</v>
      </c>
      <c r="K211" s="19" t="s">
        <v>9</v>
      </c>
      <c r="L211" s="18" t="s">
        <v>14</v>
      </c>
      <c r="M211" s="18" t="s">
        <v>366</v>
      </c>
      <c r="N211" s="19" t="s">
        <v>136</v>
      </c>
      <c r="O211" s="18" t="s">
        <v>371</v>
      </c>
      <c r="P211" s="18" t="s">
        <v>372</v>
      </c>
      <c r="Q211" s="20">
        <v>44175</v>
      </c>
      <c r="R211" s="21">
        <v>43521412.100000001</v>
      </c>
      <c r="S211" s="18" t="s">
        <v>758</v>
      </c>
      <c r="T211" s="17" t="s">
        <v>363</v>
      </c>
      <c r="V211" s="15"/>
    </row>
    <row r="212" spans="2:22" x14ac:dyDescent="0.35">
      <c r="B212" s="4" t="s">
        <v>138</v>
      </c>
      <c r="C212" s="3"/>
      <c r="D212" s="3"/>
      <c r="E212" s="3"/>
      <c r="F212" s="3"/>
      <c r="G212" s="2"/>
      <c r="H212" s="4"/>
      <c r="I212" s="2"/>
      <c r="J212" s="2"/>
      <c r="K212" s="2"/>
      <c r="L212" s="7"/>
      <c r="M212" s="4"/>
      <c r="N212" s="3"/>
      <c r="O212" s="4"/>
      <c r="P212" s="4"/>
      <c r="Q212" s="3"/>
      <c r="R212" s="6">
        <f>SUBTOTAL(109,Tbl_COVID_BEX_By_Adj_Fund[Amount])</f>
        <v>7669439316.8699989</v>
      </c>
      <c r="S212" s="4"/>
      <c r="T212" s="6"/>
    </row>
    <row r="213" spans="2:22" x14ac:dyDescent="0.35">
      <c r="P213" s="10" t="s">
        <v>349</v>
      </c>
      <c r="R213" s="13">
        <f>SUMIFS(Tbl_COVID_BEX_By_Adj_Fund[Amount],Tbl_COVID_BEX_By_Adj_Fund[Fund Code],"10110")+SUMIFS(Tbl_COVID_BEX_By_Adj_Fund[Amount],Tbl_COVID_BEX_By_Adj_Fund[Fund Code],"03420")</f>
        <v>2157770249.29</v>
      </c>
    </row>
    <row r="214" spans="2:22" x14ac:dyDescent="0.35">
      <c r="J214" s="12"/>
      <c r="K214" s="12"/>
      <c r="L214" s="12"/>
      <c r="M214" s="12"/>
      <c r="N214" s="12"/>
      <c r="O214" s="12"/>
      <c r="P214" s="11" t="s">
        <v>350</v>
      </c>
      <c r="Q214" s="12"/>
      <c r="R214" s="14">
        <f>SUM(Tbl_COVID_BEX_By_Adj_Fund[Amount])-R213</f>
        <v>5511669067.579999</v>
      </c>
    </row>
    <row r="215" spans="2:22" x14ac:dyDescent="0.35">
      <c r="R215" s="13">
        <f>R213+R214</f>
        <v>7669439316.8699989</v>
      </c>
    </row>
    <row r="216" spans="2:22" x14ac:dyDescent="0.35">
      <c r="T216" s="13"/>
    </row>
    <row r="217" spans="2:22" ht="15" x14ac:dyDescent="0.35">
      <c r="B217" s="33" t="s">
        <v>353</v>
      </c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2:22" x14ac:dyDescent="0.35">
      <c r="B218" s="34" t="s">
        <v>352</v>
      </c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</row>
    <row r="220" spans="2:22" x14ac:dyDescent="0.35">
      <c r="B220" s="32" t="s">
        <v>354</v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</row>
    <row r="222" spans="2:22" x14ac:dyDescent="0.35">
      <c r="T222" s="13"/>
    </row>
    <row r="223" spans="2:22" x14ac:dyDescent="0.35">
      <c r="T223" s="1"/>
    </row>
  </sheetData>
  <mergeCells count="4">
    <mergeCell ref="B2:M2"/>
    <mergeCell ref="B220:T220"/>
    <mergeCell ref="B217:T217"/>
    <mergeCell ref="B218:T218"/>
  </mergeCells>
  <conditionalFormatting sqref="B4:T211">
    <cfRule type="expression" dxfId="100" priority="1">
      <formula>$N4="03420"</formula>
    </cfRule>
    <cfRule type="expression" dxfId="99" priority="2">
      <formula>$N4="10110"</formula>
    </cfRule>
  </conditionalFormatting>
  <hyperlinks>
    <hyperlink ref="B218" r:id="rId1" display="           https://dpb.virginia.gov/forms/forms.cfm?search=Report%20on%20COVID-19%20Appropriation%20Actions"/>
    <hyperlink ref="T211" r:id="rId2" display="http://publicreports.dpb.virginia.gov/rdPage.aspx?rdReport=OB_DocView&amp;Param1=EA3D095F-38D6-4FC9-867B-47DC57345635"/>
    <hyperlink ref="T210" r:id="rId3" display="http://publicreports.dpb.virginia.gov/rdPage.aspx?rdReport=OB_DocView&amp;Param1=2E202031-AB5F-4FAD-BFBB-10F466276300"/>
    <hyperlink ref="T209" r:id="rId4" display="http://publicreports.dpb.virginia.gov/rdPage.aspx?rdReport=OB_DocView&amp;Param1=457B3268-278D-42A6-B3FA-8B419BC9CEEC"/>
    <hyperlink ref="T208" r:id="rId5" display="http://publicreports.dpb.virginia.gov/rdPage.aspx?rdReport=OB_DocView&amp;Param1=81F4FC69-1B41-4789-BCC3-CC4F75288E00"/>
    <hyperlink ref="T207" r:id="rId6" display="http://publicreports.dpb.virginia.gov/rdPage.aspx?rdReport=OB_DocView&amp;Param1=5A47F3FD-ACFA-4A9D-AFD6-3768B29ABD9F"/>
    <hyperlink ref="T206" r:id="rId7" display="http://publicreports.dpb.virginia.gov/rdPage.aspx?rdReport=OB_DocView&amp;Param1=12D59D1F-4989-424C-B8A2-54249008DCE8"/>
    <hyperlink ref="T205" r:id="rId8" display="http://publicreports.dpb.virginia.gov/rdPage.aspx?rdReport=OB_DocView&amp;Param1=7A35E3F4-2FDD-471E-9D7C-D3CABDDE4602"/>
    <hyperlink ref="T204" r:id="rId9" display="http://publicreports.dpb.virginia.gov/rdPage.aspx?rdReport=OB_DocView&amp;Param1=7B519230-29A9-4414-915D-F712E1FE8E71"/>
    <hyperlink ref="T203" r:id="rId10" display="http://publicreports.dpb.virginia.gov/rdPage.aspx?rdReport=OB_DocView&amp;Param1=1D66F2CC-4D12-47E7-B53B-794BB4E3E596"/>
    <hyperlink ref="T202" r:id="rId11" display="http://publicreports.dpb.virginia.gov/rdPage.aspx?rdReport=OB_DocView&amp;Param1=BF428C39-DC7D-4ED4-9218-8B571868B4CC"/>
    <hyperlink ref="T201" r:id="rId12" display="http://publicreports.dpb.virginia.gov/rdPage.aspx?rdReport=OB_DocView&amp;Param1=FA90D461-15E5-4C00-ABF1-64A27B694717"/>
    <hyperlink ref="T200" r:id="rId13" display="http://publicreports.dpb.virginia.gov/rdPage.aspx?rdReport=OB_DocView&amp;Param1=8E074DC5-1CF4-460B-B789-7DA58770B607"/>
    <hyperlink ref="T199" r:id="rId14" display="http://publicreports.dpb.virginia.gov/rdPage.aspx?rdReport=OB_DocView&amp;Param1=072599D9-73C7-42B6-BCF2-2F248E75754D"/>
    <hyperlink ref="T198" r:id="rId15" display="http://publicreports.dpb.virginia.gov/rdPage.aspx?rdReport=OB_DocView&amp;Param1=74AF72B5-75C6-4F9A-B515-3217525B4712"/>
    <hyperlink ref="T197" r:id="rId16" display="http://publicreports.dpb.virginia.gov/rdPage.aspx?rdReport=OB_DocView&amp;Param1=A0E910DB-2BD8-4E1A-AA3C-77F9E49B7717"/>
    <hyperlink ref="T196" r:id="rId17" display="http://publicreports.dpb.virginia.gov/rdPage.aspx?rdReport=OB_DocView&amp;Param1=C1BC9B78-0D5A-41D0-997D-7AC4975EABA4"/>
    <hyperlink ref="T195" r:id="rId18" display="http://publicreports.dpb.virginia.gov/rdPage.aspx?rdReport=OB_DocView&amp;Param1=3F2CE0A5-15AF-4EC4-9125-BDA014DB1796"/>
    <hyperlink ref="T194" r:id="rId19" display="http://publicreports.dpb.virginia.gov/rdPage.aspx?rdReport=OB_DocView&amp;Param1=DDC8EECA-1EF8-44A6-BD38-9AA262173F6F"/>
    <hyperlink ref="T193" r:id="rId20" display="http://publicreports.dpb.virginia.gov/rdPage.aspx?rdReport=OB_DocView&amp;Param1=D74273DC-FC5D-4E45-8EEE-D913944089DC"/>
    <hyperlink ref="T192" r:id="rId21" display="http://publicreports.dpb.virginia.gov/rdPage.aspx?rdReport=OB_DocView&amp;Param1=0B091B60-B318-415F-BC98-040ED33E063A"/>
    <hyperlink ref="T191" r:id="rId22" display="http://publicreports.dpb.virginia.gov/rdPage.aspx?rdReport=OB_DocView&amp;Param1=CA4BF9C5-9EF9-4F46-AC08-2E2FBC764FBD"/>
    <hyperlink ref="T190" r:id="rId23" display="http://publicreports.dpb.virginia.gov/rdPage.aspx?rdReport=OB_DocView&amp;Param1=62B5CA6A-881E-486E-8F5D-CB1DF69259D8"/>
    <hyperlink ref="T189" r:id="rId24" display="http://publicreports.dpb.virginia.gov/rdPage.aspx?rdReport=OB_DocView&amp;Param1=C2486612-2B16-4DBA-92EE-D85E38F431C9"/>
    <hyperlink ref="T188" r:id="rId25" display="http://publicreports.dpb.virginia.gov/rdPage.aspx?rdReport=OB_DocView&amp;Param1=5A39114C-1190-4D89-95BF-CBB9ADB9C4BE"/>
    <hyperlink ref="T187" r:id="rId26" display="http://publicreports.dpb.virginia.gov/rdPage.aspx?rdReport=OB_DocView&amp;Param1=C6817051-8D9B-4311-BDFF-F32F88674CEB"/>
    <hyperlink ref="T186" r:id="rId27" display="http://publicreports.dpb.virginia.gov/rdPage.aspx?rdReport=OB_DocView&amp;Param1=DE2E3951-AE4A-4C21-A990-36C437B200AF"/>
    <hyperlink ref="T185" r:id="rId28" display="http://publicreports.dpb.virginia.gov/rdPage.aspx?rdReport=OB_DocView&amp;Param1=CEE4FF89-C41B-4144-AF69-C34D468E6886"/>
    <hyperlink ref="T184" r:id="rId29" display="http://publicreports.dpb.virginia.gov/rdPage.aspx?rdReport=OB_DocView&amp;Param1=8409E3C8-B9D4-425A-9B78-331D27CBD110"/>
    <hyperlink ref="T183" r:id="rId30" display="http://publicreports.dpb.virginia.gov/rdPage.aspx?rdReport=OB_DocView&amp;Param1=F4186CDE-54F8-41A7-9C27-1A91AF16F465"/>
    <hyperlink ref="T182" r:id="rId31" display="http://publicreports.dpb.virginia.gov/rdPage.aspx?rdReport=OB_DocView&amp;Param1=44096A91-D6DC-4CF3-AD69-A95991538EF4"/>
    <hyperlink ref="T181" r:id="rId32" display="http://publicreports.dpb.virginia.gov/rdPage.aspx?rdReport=OB_DocView&amp;Param1=36A17AA7-5FF0-4FA6-8E29-B2FB11F87FD5"/>
    <hyperlink ref="T180" r:id="rId33" display="http://publicreports.dpb.virginia.gov/rdPage.aspx?rdReport=OB_DocView&amp;Param1=B434DBA2-8311-47B3-AEA6-0298ADD27EA8"/>
    <hyperlink ref="T179" r:id="rId34" display="http://publicreports.dpb.virginia.gov/rdPage.aspx?rdReport=OB_DocView&amp;Param1=6255CF5A-3F85-4AA6-BE4E-7C35010DBAD4"/>
    <hyperlink ref="T178" r:id="rId35" display="http://publicreports.dpb.virginia.gov/rdPage.aspx?rdReport=OB_DocView&amp;Param1=C065BBD2-BF48-4E1E-A35F-1FEDF090B17B"/>
    <hyperlink ref="T177" r:id="rId36" display="http://publicreports.dpb.virginia.gov/rdPage.aspx?rdReport=OB_DocView&amp;Param1=8841F06E-4BF6-42A1-9D2E-BE5C82DB29CD"/>
    <hyperlink ref="T176" r:id="rId37" display="http://publicreports.dpb.virginia.gov/rdPage.aspx?rdReport=OB_DocView&amp;Param1=8EAB138E-0315-47AC-8E75-FCADDFB98446"/>
    <hyperlink ref="T175" r:id="rId38" display="http://publicreports.dpb.virginia.gov/rdPage.aspx?rdReport=OB_DocView&amp;Param1=907FAD35-50D4-4921-99BF-F21C8EB056F9"/>
    <hyperlink ref="T174" r:id="rId39" display="http://publicreports.dpb.virginia.gov/rdPage.aspx?rdReport=OB_DocView&amp;Param1=C376D99E-11D9-4694-8B81-D6EAAD3A5C42"/>
    <hyperlink ref="T173" r:id="rId40" display="http://publicreports.dpb.virginia.gov/rdPage.aspx?rdReport=OB_DocView&amp;Param1=5007DA47-AE39-4D28-A419-B48525F30EB0"/>
    <hyperlink ref="T172" r:id="rId41" display="http://publicreports.dpb.virginia.gov/rdPage.aspx?rdReport=OB_DocView&amp;Param1=40BD8A36-7826-4893-8722-97F96A3A4312"/>
    <hyperlink ref="T171" r:id="rId42" display="http://publicreports.dpb.virginia.gov/rdPage.aspx?rdReport=OB_DocView&amp;Param1=9ECB7C32-1272-4C1A-A7FB-6ACE286CCA43"/>
    <hyperlink ref="T170" r:id="rId43" display="http://publicreports.dpb.virginia.gov/rdPage.aspx?rdReport=OB_DocView&amp;Param1=5396CDF7-93FE-4DBD-9065-BA3FF15582A9"/>
    <hyperlink ref="T169" r:id="rId44" display="http://publicreports.dpb.virginia.gov/rdPage.aspx?rdReport=OB_DocView&amp;Param1=20C73F40-12D3-4094-92B4-EEA19A549A09"/>
    <hyperlink ref="T168" r:id="rId45" display="http://publicreports.dpb.virginia.gov/rdPage.aspx?rdReport=OB_DocView&amp;Param1=F0992886-69BC-488C-9524-3F98BE012F2E"/>
    <hyperlink ref="T167" r:id="rId46" display="http://publicreports.dpb.virginia.gov/rdPage.aspx?rdReport=OB_DocView&amp;Param1=115F22CD-010C-4623-AE75-47F3A65902AD"/>
    <hyperlink ref="T166" r:id="rId47" display="http://publicreports.dpb.virginia.gov/rdPage.aspx?rdReport=OB_DocView&amp;Param1=3ED5288F-D36B-4208-9A49-222DE37782BF"/>
    <hyperlink ref="T165" r:id="rId48" display="http://publicreports.dpb.virginia.gov/rdPage.aspx?rdReport=OB_DocView&amp;Param1=3ED5288F-D36B-4208-9A49-222DE37782BF"/>
    <hyperlink ref="T164" r:id="rId49" display="http://publicreports.dpb.virginia.gov/rdPage.aspx?rdReport=OB_DocView&amp;Param1=3ED5288F-D36B-4208-9A49-222DE37782BF"/>
    <hyperlink ref="T163" r:id="rId50" display="http://publicreports.dpb.virginia.gov/rdPage.aspx?rdReport=OB_DocView&amp;Param1=3ED5288F-D36B-4208-9A49-222DE37782BF"/>
    <hyperlink ref="T162" r:id="rId51" display="http://publicreports.dpb.virginia.gov/rdPage.aspx?rdReport=OB_DocView&amp;Param1=C7C8F205-BB2B-4C54-89CE-D081217CF29B"/>
    <hyperlink ref="T161" r:id="rId52" display="http://publicreports.dpb.virginia.gov/rdPage.aspx?rdReport=OB_DocView&amp;Param1=C7C8F205-BB2B-4C54-89CE-D081217CF29B"/>
    <hyperlink ref="T160" r:id="rId53" display="http://publicreports.dpb.virginia.gov/rdPage.aspx?rdReport=OB_DocView&amp;Param1=C7C8F205-BB2B-4C54-89CE-D081217CF29B"/>
    <hyperlink ref="T159" r:id="rId54" display="http://publicreports.dpb.virginia.gov/rdPage.aspx?rdReport=OB_DocView&amp;Param1=C7C8F205-BB2B-4C54-89CE-D081217CF29B"/>
    <hyperlink ref="T158" r:id="rId55" display="http://publicreports.dpb.virginia.gov/rdPage.aspx?rdReport=OB_DocView&amp;Param1=2144C4D7-DF7C-415F-B7F6-7398A8611BC2"/>
    <hyperlink ref="T157" r:id="rId56" display="http://publicreports.dpb.virginia.gov/rdPage.aspx?rdReport=OB_DocView&amp;Param1=44052C2E-0CE4-458A-A2F0-6C4AC5F36DAE"/>
    <hyperlink ref="T156" r:id="rId57" display="http://publicreports.dpb.virginia.gov/rdPage.aspx?rdReport=OB_DocView&amp;Param1=3C44E102-4D75-4E37-8AFC-CFA5A761DAA2"/>
    <hyperlink ref="T155" r:id="rId58" display="http://publicreports.dpb.virginia.gov/rdPage.aspx?rdReport=OB_DocView&amp;Param1=112B9FC8-6B07-4B4E-BA68-8B60DA52E6E1"/>
    <hyperlink ref="T154" r:id="rId59" display="http://publicreports.dpb.virginia.gov/rdPage.aspx?rdReport=OB_DocView&amp;Param1=7A9F409B-307D-4D1D-B104-11B06ACA2B79"/>
    <hyperlink ref="T153" r:id="rId60" display="http://publicreports.dpb.virginia.gov/rdPage.aspx?rdReport=OB_DocView&amp;Param1=4BB1E1E7-BF99-4986-B6CC-DB2BD1B26E8D"/>
    <hyperlink ref="T152" r:id="rId61" display="http://publicreports.dpb.virginia.gov/rdPage.aspx?rdReport=OB_DocView&amp;Param1=B32319D4-05E7-448B-A0C6-212BB31006CC"/>
    <hyperlink ref="T151" r:id="rId62" display="http://publicreports.dpb.virginia.gov/rdPage.aspx?rdReport=OB_DocView&amp;Param1=FA0A0A18-B935-43FF-AC7B-181BA3FDDDF7"/>
    <hyperlink ref="T150" r:id="rId63" display="http://publicreports.dpb.virginia.gov/rdPage.aspx?rdReport=OB_DocView&amp;Param1=0B74828E-F7AD-4574-A2A6-41354887F478"/>
    <hyperlink ref="T149" r:id="rId64" display="http://publicreports.dpb.virginia.gov/rdPage.aspx?rdReport=OB_DocView&amp;Param1=D091D393-A776-4F88-B2B4-E6CDC4E26DC2"/>
    <hyperlink ref="T148" r:id="rId65" display="http://publicreports.dpb.virginia.gov/rdPage.aspx?rdReport=OB_DocView&amp;Param1=212D2D58-D8A8-4B94-A921-E879B52F36CB"/>
    <hyperlink ref="T147" r:id="rId66" display="http://publicreports.dpb.virginia.gov/rdPage.aspx?rdReport=OB_DocView&amp;Param1=A3853454-1E35-4275-889E-80E2D48AF272"/>
    <hyperlink ref="T146" r:id="rId67" display="http://publicreports.dpb.virginia.gov/rdPage.aspx?rdReport=OB_DocView&amp;Param1=BE20222D-2C1A-4A46-B719-68C6D50CF55A"/>
    <hyperlink ref="T145" r:id="rId68" display="http://publicreports.dpb.virginia.gov/rdPage.aspx?rdReport=OB_DocView&amp;Param1=8336FC3E-631D-4E2C-9537-3C2A7C0548AB"/>
    <hyperlink ref="T144" r:id="rId69" display="http://publicreports.dpb.virginia.gov/rdPage.aspx?rdReport=OB_DocView&amp;Param1=A9452871-30F8-461E-9F9F-CC576D37C5C6"/>
    <hyperlink ref="T143" r:id="rId70" display="http://publicreports.dpb.virginia.gov/rdPage.aspx?rdReport=OB_DocView&amp;Param1=AE34AED4-FC41-408F-BE5F-E662EC78FE93"/>
    <hyperlink ref="T142" r:id="rId71" display="http://publicreports.dpb.virginia.gov/rdPage.aspx?rdReport=OB_DocView&amp;Param1=687808A9-1019-4160-A3A2-9CAE1721ADA5"/>
    <hyperlink ref="T141" r:id="rId72" display="http://publicreports.dpb.virginia.gov/rdPage.aspx?rdReport=OB_DocView&amp;Param1=E32CB8FB-4801-44E7-BDC2-82361A74BBFC"/>
    <hyperlink ref="T140" r:id="rId73" display="http://publicreports.dpb.virginia.gov/rdPage.aspx?rdReport=OB_DocView&amp;Param1=7EE8DDFB-000D-4F21-894B-FE6725813727"/>
    <hyperlink ref="T139" r:id="rId74" display="http://publicreports.dpb.virginia.gov/rdPage.aspx?rdReport=OB_DocView&amp;Param1=781E9B9F-CABF-45D2-96ED-44CA50500919"/>
    <hyperlink ref="T138" r:id="rId75" display="http://publicreports.dpb.virginia.gov/rdPage.aspx?rdReport=OB_DocView&amp;Param1=9C451239-3E7C-4FC3-BCC8-666704F0B82D"/>
    <hyperlink ref="T137" r:id="rId76" display="http://publicreports.dpb.virginia.gov/rdPage.aspx?rdReport=OB_DocView&amp;Param1=1C76EFB6-5A9A-4001-88E9-40B99FCC92A5"/>
    <hyperlink ref="T136" r:id="rId77" display="http://publicreports.dpb.virginia.gov/rdPage.aspx?rdReport=OB_DocView&amp;Param1=1DDDD6C4-B68B-4E87-B888-9C07C482578A"/>
    <hyperlink ref="T135" r:id="rId78" display="http://publicreports.dpb.virginia.gov/rdPage.aspx?rdReport=OB_DocView&amp;Param1=5AEB81F7-9139-4C98-8219-31082611F6E7"/>
    <hyperlink ref="T134" r:id="rId79" display="http://publicreports.dpb.virginia.gov/rdPage.aspx?rdReport=OB_DocView&amp;Param1=1E91934F-BE59-49D7-BC10-0CF73D251F93"/>
    <hyperlink ref="T133" r:id="rId80" display="http://publicreports.dpb.virginia.gov/rdPage.aspx?rdReport=OB_DocView&amp;Param1=7A02B3CA-5DDA-4B50-BFB7-9AF46FB0330A"/>
    <hyperlink ref="T132" r:id="rId81" display="http://publicreports.dpb.virginia.gov/rdPage.aspx?rdReport=OB_DocView&amp;Param1=EC8722CD-35AF-4748-A7F8-9435CBA0D8BB"/>
    <hyperlink ref="T131" r:id="rId82" display="http://publicreports.dpb.virginia.gov/rdPage.aspx?rdReport=OB_DocView&amp;Param1=D30F6BA3-D6FC-4C72-B79E-4B8CFA58C069"/>
    <hyperlink ref="T130" r:id="rId83" display="http://publicreports.dpb.virginia.gov/rdPage.aspx?rdReport=OB_DocView&amp;Param1=4619EDCA-D9EA-4713-A443-689426BDDEE9"/>
    <hyperlink ref="T129" r:id="rId84" display="http://publicreports.dpb.virginia.gov/rdPage.aspx?rdReport=OB_DocView&amp;Param1=A26D8048-F243-4B35-ABEB-F1565FB71E07"/>
    <hyperlink ref="T128" r:id="rId85" display="http://publicreports.dpb.virginia.gov/rdPage.aspx?rdReport=OB_DocView&amp;Param1=C87B2E1B-1E7C-48F2-B533-E05FADB4D8AC"/>
    <hyperlink ref="T127" r:id="rId86" display="http://publicreports.dpb.virginia.gov/rdPage.aspx?rdReport=OB_DocView&amp;Param1=692ED392-E0B2-4058-9AC4-4ED84A9B0F88"/>
    <hyperlink ref="T126" r:id="rId87" display="http://publicreports.dpb.virginia.gov/rdPage.aspx?rdReport=OB_DocView&amp;Param1=2822CE1F-5AF6-47E8-8429-A8BC44B36A23"/>
    <hyperlink ref="T125" r:id="rId88" display="http://publicreports.dpb.virginia.gov/rdPage.aspx?rdReport=OB_DocView&amp;Param1=97524363-7737-4DD6-B97E-D0B012653DE1"/>
    <hyperlink ref="T124" r:id="rId89" display="http://publicreports.dpb.virginia.gov/rdPage.aspx?rdReport=OB_DocView&amp;Param1=2E46ADC4-3561-4DED-AFDC-669B9A76E56C"/>
    <hyperlink ref="T123" r:id="rId90" display="http://publicreports.dpb.virginia.gov/rdPage.aspx?rdReport=OB_DocView&amp;Param1=8AECBE13-6708-44EE-A276-125098F39099"/>
    <hyperlink ref="T122" r:id="rId91" display="http://publicreports.dpb.virginia.gov/rdPage.aspx?rdReport=OB_DocView&amp;Param1=61C375FF-3967-411D-A675-DEC0EE8B31F1"/>
    <hyperlink ref="T121" r:id="rId92" display="http://publicreports.dpb.virginia.gov/rdPage.aspx?rdReport=OB_DocView&amp;Param1=55A5E084-7558-4696-A6DF-104FB50FE03A"/>
    <hyperlink ref="T120" r:id="rId93" display="http://publicreports.dpb.virginia.gov/rdPage.aspx?rdReport=OB_DocView&amp;Param1=DD888EEB-F3AD-4E38-826C-01FB5B585385"/>
    <hyperlink ref="T119" r:id="rId94" display="http://publicreports.dpb.virginia.gov/rdPage.aspx?rdReport=OB_DocView&amp;Param1=7E79BE2B-12DB-46B4-B1C6-1DA37A6F590A"/>
    <hyperlink ref="T118" r:id="rId95" display="http://publicreports.dpb.virginia.gov/rdPage.aspx?rdReport=OB_DocView&amp;Param1=13485CF1-5567-49F5-A9D3-11BA7A00E3ED"/>
    <hyperlink ref="T117" r:id="rId96" display="http://publicreports.dpb.virginia.gov/rdPage.aspx?rdReport=OB_DocView&amp;Param1=B84F9907-75B2-4B2A-97FB-BCD49B75CE35"/>
    <hyperlink ref="T116" r:id="rId97" display="http://publicreports.dpb.virginia.gov/rdPage.aspx?rdReport=OB_DocView&amp;Param1=6B6C2016-958A-4AE9-8F77-8C2AEBB8C7B8"/>
    <hyperlink ref="T115" r:id="rId98" display="http://publicreports.dpb.virginia.gov/rdPage.aspx?rdReport=OB_DocView&amp;Param1=F20E0ADA-6FD4-49BD-B4ED-2BA22D2558C5"/>
    <hyperlink ref="T114" r:id="rId99" display="http://publicreports.dpb.virginia.gov/rdPage.aspx?rdReport=OB_DocView&amp;Param1=C2ED4D5A-179D-4130-BA8E-25F23FE1E49E"/>
    <hyperlink ref="T113" r:id="rId100" display="http://publicreports.dpb.virginia.gov/rdPage.aspx?rdReport=OB_DocView&amp;Param1=9FE561A4-F439-438F-8A20-B81720CAAA40"/>
    <hyperlink ref="T112" r:id="rId101" display="http://publicreports.dpb.virginia.gov/rdPage.aspx?rdReport=OB_DocView&amp;Param1=A91EC65D-432E-4A7D-B63C-5A2FDD4134CC"/>
    <hyperlink ref="T111" r:id="rId102" display="http://publicreports.dpb.virginia.gov/rdPage.aspx?rdReport=OB_DocView&amp;Param1=612C221B-805F-42DA-BA60-53443CAD7A52"/>
    <hyperlink ref="T110" r:id="rId103" display="http://publicreports.dpb.virginia.gov/rdPage.aspx?rdReport=OB_DocView&amp;Param1=B19C75C2-D312-4084-B0EE-6DAEE1049BF4"/>
    <hyperlink ref="T109" r:id="rId104" display="http://publicreports.dpb.virginia.gov/rdPage.aspx?rdReport=OB_DocView&amp;Param1=48E07636-ACE9-49AD-8600-24485DEEACD0"/>
    <hyperlink ref="T108" r:id="rId105" display="http://publicreports.dpb.virginia.gov/rdPage.aspx?rdReport=OB_DocView&amp;Param1=91B52859-7CDE-4D89-A56A-70E8EF372E82"/>
    <hyperlink ref="T107" r:id="rId106" display="http://publicreports.dpb.virginia.gov/rdPage.aspx?rdReport=OB_DocView&amp;Param1=C7C9C439-18F1-4D65-A739-57E24746D6A2"/>
    <hyperlink ref="T106" r:id="rId107" display="http://publicreports.dpb.virginia.gov/rdPage.aspx?rdReport=OB_DocView&amp;Param1=F893A362-B227-4CE2-B395-4639F1D9AB53"/>
    <hyperlink ref="T105" r:id="rId108" display="http://publicreports.dpb.virginia.gov/rdPage.aspx?rdReport=OB_DocView&amp;Param1=03129969-58F7-40BB-941C-96023AFF5209"/>
    <hyperlink ref="T104" r:id="rId109" display="http://publicreports.dpb.virginia.gov/rdPage.aspx?rdReport=OB_DocView&amp;Param1=B2046626-9106-40E0-B6F3-ECC7E40CFED8"/>
    <hyperlink ref="T103" r:id="rId110" display="http://publicreports.dpb.virginia.gov/rdPage.aspx?rdReport=OB_DocView&amp;Param1=EF8F16DD-0954-41B1-93E7-91894B831A5A"/>
    <hyperlink ref="T102" r:id="rId111" display="http://publicreports.dpb.virginia.gov/rdPage.aspx?rdReport=OB_DocView&amp;Param1=7630EE5A-16B6-428D-A3FC-CB8B88EA316E"/>
    <hyperlink ref="T101" r:id="rId112" display="http://publicreports.dpb.virginia.gov/rdPage.aspx?rdReport=OB_DocView&amp;Param1=A5F0C8D4-BCDA-4932-9E4A-3951563B3CD5"/>
    <hyperlink ref="T100" r:id="rId113" display="http://publicreports.dpb.virginia.gov/rdPage.aspx?rdReport=OB_DocView&amp;Param1=4A877724-BAFF-4D8A-A58C-DE1BB35A1874"/>
    <hyperlink ref="T99" r:id="rId114" display="http://publicreports.dpb.virginia.gov/rdPage.aspx?rdReport=OB_DocView&amp;Param1=BE9F04A8-8787-4616-9413-BC1F6B286288"/>
    <hyperlink ref="T98" r:id="rId115" display="http://publicreports.dpb.virginia.gov/rdPage.aspx?rdReport=OB_DocView&amp;Param1=E71AB368-0379-4E22-97D2-B5C90AAC52B7"/>
    <hyperlink ref="T97" r:id="rId116" display="http://publicreports.dpb.virginia.gov/rdPage.aspx?rdReport=OB_DocView&amp;Param1=521748F0-1E66-4B6A-A5F7-6BC409A2B54B"/>
    <hyperlink ref="T96" r:id="rId117" display="http://publicreports.dpb.virginia.gov/rdPage.aspx?rdReport=OB_DocView&amp;Param1=B5F9CB01-9D43-4F70-BA9D-0A0494CB4194"/>
    <hyperlink ref="T95" r:id="rId118" display="http://publicreports.dpb.virginia.gov/rdPage.aspx?rdReport=OB_DocView&amp;Param1=2831F668-162F-4F29-8485-B647FF82C92C"/>
    <hyperlink ref="T94" r:id="rId119" display="http://publicreports.dpb.virginia.gov/rdPage.aspx?rdReport=OB_DocView&amp;Param1=6E4F8F93-EABD-49B0-8EB8-E0DCF0E43BDA"/>
    <hyperlink ref="T93" r:id="rId120" display="http://publicreports.dpb.virginia.gov/rdPage.aspx?rdReport=OB_DocView&amp;Param1=91E7AFDB-8DD1-4667-B973-52B5A404E42B"/>
    <hyperlink ref="T92" r:id="rId121" display="http://publicreports.dpb.virginia.gov/rdPage.aspx?rdReport=OB_DocView&amp;Param1=11ACB72F-1DCC-4684-A17C-FFCEBAA94A33"/>
    <hyperlink ref="T91" r:id="rId122" display="http://publicreports.dpb.virginia.gov/rdPage.aspx?rdReport=OB_DocView&amp;Param1=4473561C-3C40-41D3-A56A-D6356E77E5E9"/>
    <hyperlink ref="T90" r:id="rId123" display="http://publicreports.dpb.virginia.gov/rdPage.aspx?rdReport=OB_DocView&amp;Param1=2C661DB1-CD13-4A7F-88E3-AADF3BE869FC"/>
    <hyperlink ref="T89" r:id="rId124" display="http://publicreports.dpb.virginia.gov/rdPage.aspx?rdReport=OB_DocView&amp;Param1=833C3166-C596-4F5B-ACBC-9EE0F234D922"/>
    <hyperlink ref="T88" r:id="rId125" display="http://publicreports.dpb.virginia.gov/rdPage.aspx?rdReport=OB_DocView&amp;Param1=3813109C-562B-4730-B61A-87442207C6E3"/>
    <hyperlink ref="T87" r:id="rId126" display="http://publicreports.dpb.virginia.gov/rdPage.aspx?rdReport=OB_DocView&amp;Param1=9BFEDF9D-4F01-4E8F-8023-F5DF1B0B02BD"/>
    <hyperlink ref="T86" r:id="rId127" display="http://publicreports.dpb.virginia.gov/rdPage.aspx?rdReport=OB_DocView&amp;Param1=CACFB495-2F85-4273-9A14-2D9226DA78ED"/>
    <hyperlink ref="T85" r:id="rId128" display="http://publicreports.dpb.virginia.gov/rdPage.aspx?rdReport=OB_DocView&amp;Param1=6E61C449-2C36-4DC1-B548-11D7A2E13598"/>
    <hyperlink ref="T84" r:id="rId129" display="http://publicreports.dpb.virginia.gov/rdPage.aspx?rdReport=OB_DocView&amp;Param1=5AD468BF-86B8-492C-97FC-CCE65BC6D9DF"/>
    <hyperlink ref="T83" r:id="rId130" display="http://publicreports.dpb.virginia.gov/rdPage.aspx?rdReport=OB_DocView&amp;Param1=A1E884C9-5B9C-4818-9923-33C8A41E4270"/>
    <hyperlink ref="T82" r:id="rId131" display="http://publicreports.dpb.virginia.gov/rdPage.aspx?rdReport=OB_DocView&amp;Param1=8B9C5BE2-8629-42A9-B3EB-F4DE34307A76"/>
    <hyperlink ref="T81" r:id="rId132" display="http://publicreports.dpb.virginia.gov/rdPage.aspx?rdReport=OB_DocView&amp;Param1=9596AAEB-229B-4A95-B630-88A8CA33AE68"/>
    <hyperlink ref="T80" r:id="rId133" display="http://publicreports.dpb.virginia.gov/rdPage.aspx?rdReport=OB_DocView&amp;Param1=F4C6047A-BFF3-4B50-801D-D195D42C1FC6"/>
    <hyperlink ref="T79" r:id="rId134" display="http://publicreports.dpb.virginia.gov/rdPage.aspx?rdReport=OB_DocView&amp;Param1=3F07B78C-7C06-448E-A7CE-F8DB45FAACCC"/>
    <hyperlink ref="T78" r:id="rId135" display="http://publicreports.dpb.virginia.gov/rdPage.aspx?rdReport=OB_DocView&amp;Param1=D7E92FB2-F0E9-4DDF-A223-4740C3B2B31B"/>
    <hyperlink ref="T77" r:id="rId136" display="http://publicreports.dpb.virginia.gov/rdPage.aspx?rdReport=OB_DocView&amp;Param1=D26F7917-7ED8-4D69-9BC3-25F43D057CAE"/>
    <hyperlink ref="T76" r:id="rId137" display="http://publicreports.dpb.virginia.gov/rdPage.aspx?rdReport=OB_DocView&amp;Param1=C3AEBF95-CB43-4FD5-BCCC-6C15125CCD5B"/>
    <hyperlink ref="T75" r:id="rId138" display="http://publicreports.dpb.virginia.gov/rdPage.aspx?rdReport=OB_DocView&amp;Param1=FA6C3590-2636-43D4-B471-528CAF362BEE"/>
    <hyperlink ref="T74" r:id="rId139" display="http://publicreports.dpb.virginia.gov/rdPage.aspx?rdReport=OB_DocView&amp;Param1=8DA724ED-CC2A-4973-ABBB-1E9FBCFF77E5"/>
    <hyperlink ref="T73" r:id="rId140" display="http://publicreports.dpb.virginia.gov/rdPage.aspx?rdReport=OB_DocView&amp;Param1=A232603B-B3CF-4C1C-A8CA-3C4C7C8AA01D"/>
    <hyperlink ref="T72" r:id="rId141" display="http://publicreports.dpb.virginia.gov/rdPage.aspx?rdReport=OB_DocView&amp;Param1=42D5E621-3E4A-4711-8C47-69339D978728"/>
    <hyperlink ref="T71" r:id="rId142" display="http://publicreports.dpb.virginia.gov/rdPage.aspx?rdReport=OB_DocView&amp;Param1=7B72CBD2-2B39-47D8-95BE-17E836B57324"/>
    <hyperlink ref="T70" r:id="rId143" display="http://publicreports.dpb.virginia.gov/rdPage.aspx?rdReport=OB_DocView&amp;Param1=D65B09A4-E608-4BA8-84B9-0763BB1AC98B"/>
    <hyperlink ref="T69" r:id="rId144" display="http://publicreports.dpb.virginia.gov/rdPage.aspx?rdReport=OB_DocView&amp;Param1=6E28CBA8-DCBF-42EF-8D48-40ABBB696DF2"/>
    <hyperlink ref="T68" r:id="rId145" display="http://publicreports.dpb.virginia.gov/rdPage.aspx?rdReport=OB_DocView&amp;Param1=1F1F9612-AD05-4E68-AA7A-A6D78E3F6CBA"/>
    <hyperlink ref="T67" r:id="rId146" display="http://publicreports.dpb.virginia.gov/rdPage.aspx?rdReport=OB_DocView&amp;Param1=9F0B577B-68A1-41F1-9647-94A6AC870002"/>
    <hyperlink ref="T66" r:id="rId147" display="http://publicreports.dpb.virginia.gov/rdPage.aspx?rdReport=OB_DocView&amp;Param1=1E6F2D36-14AA-438C-A0CE-09BCCFB4BE50"/>
    <hyperlink ref="T65" r:id="rId148" display="http://publicreports.dpb.virginia.gov/rdPage.aspx?rdReport=OB_DocView&amp;Param1=EA24287F-6958-4B28-8E39-4E61FFA097D5"/>
    <hyperlink ref="T64" r:id="rId149" display="http://publicreports.dpb.virginia.gov/rdPage.aspx?rdReport=OB_DocView&amp;Param1=4005C56B-BF76-48F1-B045-934488FD2132"/>
    <hyperlink ref="T63" r:id="rId150" display="http://publicreports.dpb.virginia.gov/rdPage.aspx?rdReport=OB_DocView&amp;Param1=BD4ABBEB-453A-485D-9E7A-38136ED0E55F"/>
    <hyperlink ref="T62" r:id="rId151" display="http://publicreports.dpb.virginia.gov/rdPage.aspx?rdReport=OB_DocView&amp;Param1=8001ADDB-6A79-4223-A0A3-67C677D1B586"/>
    <hyperlink ref="T61" r:id="rId152" display="http://publicreports.dpb.virginia.gov/rdPage.aspx?rdReport=OB_DocView&amp;Param1=5AAE70A8-6FA6-4BFC-A4CE-F11D2AC9DD1E"/>
    <hyperlink ref="T60" r:id="rId153" display="http://publicreports.dpb.virginia.gov/rdPage.aspx?rdReport=OB_DocView&amp;Param1=31B45BB1-40F7-4BD0-B4A0-666DC23EB21A"/>
    <hyperlink ref="T59" r:id="rId154" display="http://publicreports.dpb.virginia.gov/rdPage.aspx?rdReport=OB_DocView&amp;Param1=C9454E30-A3D4-4970-8224-A0A858A3AED5"/>
    <hyperlink ref="T58" r:id="rId155" display="http://publicreports.dpb.virginia.gov/rdPage.aspx?rdReport=OB_DocView&amp;Param1=92B08DCD-E39B-4570-8D84-2741746E08D8"/>
    <hyperlink ref="T57" r:id="rId156" display="http://publicreports.dpb.virginia.gov/rdPage.aspx?rdReport=OB_DocView&amp;Param1=F60561A7-5CD6-4039-B28C-4A3EE5041F7F"/>
    <hyperlink ref="T56" r:id="rId157" display="http://publicreports.dpb.virginia.gov/rdPage.aspx?rdReport=OB_DocView&amp;Param1=17CCC197-9EAE-425A-8592-D7A2DBD8D9BF"/>
    <hyperlink ref="T55" r:id="rId158" display="http://publicreports.dpb.virginia.gov/rdPage.aspx?rdReport=OB_DocView&amp;Param1=DBBA65EE-2241-49DC-93C6-DC531AC56910"/>
    <hyperlink ref="T54" r:id="rId159" display="http://publicreports.dpb.virginia.gov/rdPage.aspx?rdReport=OB_DocView&amp;Param1=79F05718-12AE-4D4E-85AD-C6A81C143A4B"/>
    <hyperlink ref="T53" r:id="rId160" display="http://publicreports.dpb.virginia.gov/rdPage.aspx?rdReport=OB_DocView&amp;Param1=646A1183-32D3-4F1A-9CF4-561BD3687E7D"/>
    <hyperlink ref="T52" r:id="rId161" display="http://publicreports.dpb.virginia.gov/rdPage.aspx?rdReport=OB_DocView&amp;Param1=61C5476B-7FCD-4E19-8EA8-95ECE20D708D"/>
    <hyperlink ref="T51" r:id="rId162" display="http://publicreports.dpb.virginia.gov/rdPage.aspx?rdReport=OB_DocView&amp;Param1=8D978A0E-7836-4729-870A-434619376B12"/>
    <hyperlink ref="T50" r:id="rId163" display="http://publicreports.dpb.virginia.gov/rdPage.aspx?rdReport=OB_DocView&amp;Param1=5C1162F8-35BD-43CB-B839-97CCEB750FC8"/>
    <hyperlink ref="T49" r:id="rId164" display="http://publicreports.dpb.virginia.gov/rdPage.aspx?rdReport=OB_DocView&amp;Param1=7ABA133C-C48C-4C12-BE3D-21EB53AD76E4"/>
    <hyperlink ref="T48" r:id="rId165" display="http://publicreports.dpb.virginia.gov/rdPage.aspx?rdReport=OB_DocView&amp;Param1=C6929EFD-50F9-486A-820F-6344BE38A551"/>
    <hyperlink ref="T47" r:id="rId166" display="http://publicreports.dpb.virginia.gov/rdPage.aspx?rdReport=OB_DocView&amp;Param1=B1D402CC-1267-42EA-9C10-1AD843F8F811"/>
    <hyperlink ref="T46" r:id="rId167" display="http://publicreports.dpb.virginia.gov/rdPage.aspx?rdReport=OB_DocView&amp;Param1=7E12737F-ECFC-41CD-B97C-681C68B7C71E"/>
    <hyperlink ref="T45" r:id="rId168" display="http://publicreports.dpb.virginia.gov/rdPage.aspx?rdReport=OB_DocView&amp;Param1=0813BF68-4EE3-4AF9-A76C-4081F4A5D8A3"/>
    <hyperlink ref="T44" r:id="rId169" display="http://publicreports.dpb.virginia.gov/rdPage.aspx?rdReport=OB_DocView&amp;Param1=F8DD5372-900C-437E-9C23-20786557C5EF"/>
    <hyperlink ref="T43" r:id="rId170" display="http://publicreports.dpb.virginia.gov/rdPage.aspx?rdReport=OB_DocView&amp;Param1=AE818D72-9601-45CB-98AA-F651B665ABD0"/>
    <hyperlink ref="T42" r:id="rId171" display="http://publicreports.dpb.virginia.gov/rdPage.aspx?rdReport=OB_DocView&amp;Param1=CF20D198-FC39-4D0A-8C02-CB41607DDA6F"/>
    <hyperlink ref="T41" r:id="rId172" display="http://publicreports.dpb.virginia.gov/rdPage.aspx?rdReport=OB_DocView&amp;Param1=D409EB70-ACA5-4351-B70F-3E6C71DE99B6"/>
    <hyperlink ref="T40" r:id="rId173" display="http://publicreports.dpb.virginia.gov/rdPage.aspx?rdReport=OB_DocView&amp;Param1=6F04C55E-1311-4B4F-B707-8AB90A67CE29"/>
    <hyperlink ref="T39" r:id="rId174" display="http://publicreports.dpb.virginia.gov/rdPage.aspx?rdReport=OB_DocView&amp;Param1=9A0BB950-7149-4FBD-AAC9-12B2A633AA86"/>
    <hyperlink ref="T38" r:id="rId175" display="http://publicreports.dpb.virginia.gov/rdPage.aspx?rdReport=OB_DocView&amp;Param1=84E320C4-42FD-4B5D-9B0B-636FAD8B36C2"/>
    <hyperlink ref="T37" r:id="rId176" display="http://publicreports.dpb.virginia.gov/rdPage.aspx?rdReport=OB_DocView&amp;Param1=84E320C4-42FD-4B5D-9B0B-636FAD8B36C2"/>
    <hyperlink ref="T36" r:id="rId177" display="http://publicreports.dpb.virginia.gov/rdPage.aspx?rdReport=OB_DocView&amp;Param1=683A3D46-3F64-4EDB-AA58-87DE156EC65D"/>
    <hyperlink ref="T35" r:id="rId178" display="http://publicreports.dpb.virginia.gov/rdPage.aspx?rdReport=OB_DocView&amp;Param1=683A3D46-3F64-4EDB-AA58-87DE156EC65D"/>
    <hyperlink ref="T34" r:id="rId179" display="http://publicreports.dpb.virginia.gov/rdPage.aspx?rdReport=OB_DocView&amp;Param1=C224A49A-5058-4BC8-8EB7-E7FE5C0E98D8"/>
    <hyperlink ref="T33" r:id="rId180" display="http://publicreports.dpb.virginia.gov/rdPage.aspx?rdReport=OB_DocView&amp;Param1=DC3F0710-61C8-4D4A-80F3-DA82C17FAFA4"/>
    <hyperlink ref="T32" r:id="rId181" display="http://publicreports.dpb.virginia.gov/rdPage.aspx?rdReport=OB_DocView&amp;Param1=C7BDD58C-F17D-47DD-B579-8619556D3B51"/>
    <hyperlink ref="T31" r:id="rId182" display="http://publicreports.dpb.virginia.gov/rdPage.aspx?rdReport=OB_DocView&amp;Param1=69EF8595-352E-473E-9E00-06CB03DECFE9"/>
    <hyperlink ref="T30" r:id="rId183" display="http://publicreports.dpb.virginia.gov/rdPage.aspx?rdReport=OB_DocView&amp;Param1=7ED1B7F2-4D1F-4A63-A65B-364297DC1A6D"/>
    <hyperlink ref="T29" r:id="rId184" display="http://publicreports.dpb.virginia.gov/rdPage.aspx?rdReport=OB_DocView&amp;Param1=BDA59E6C-59CA-43C4-B319-EED11E4E776D"/>
    <hyperlink ref="T28" r:id="rId185" display="http://publicreports.dpb.virginia.gov/rdPage.aspx?rdReport=OB_DocView&amp;Param1=299075DF-6BD9-4447-893D-B317241BE35F"/>
    <hyperlink ref="T27" r:id="rId186" display="http://publicreports.dpb.virginia.gov/rdPage.aspx?rdReport=OB_DocView&amp;Param1=3CF8C104-ED5C-4D02-BF42-32E8AAC3042E"/>
    <hyperlink ref="T26" r:id="rId187" display="http://publicreports.dpb.virginia.gov/rdPage.aspx?rdReport=OB_DocView&amp;Param1=E16A5F8A-0664-4042-866B-D86C1D6AE1E4"/>
    <hyperlink ref="T25" r:id="rId188" display="http://publicreports.dpb.virginia.gov/rdPage.aspx?rdReport=OB_DocView&amp;Param1=875D2D14-8651-4E92-B8C4-5B7193AF1486"/>
    <hyperlink ref="T24" r:id="rId189" display="http://publicreports.dpb.virginia.gov/rdPage.aspx?rdReport=OB_DocView&amp;Param1=4220E889-2DFC-4E01-8C62-DAD9EE459B43"/>
    <hyperlink ref="T23" r:id="rId190" display="http://publicreports.dpb.virginia.gov/rdPage.aspx?rdReport=OB_DocView&amp;Param1=AD5C94FF-754D-4615-ACE3-118774F8CD3A"/>
    <hyperlink ref="T22" r:id="rId191" display="http://publicreports.dpb.virginia.gov/rdPage.aspx?rdReport=OB_DocView&amp;Param1=34F1D6B4-3EA3-4177-B253-611B35EB89D9"/>
    <hyperlink ref="T21" r:id="rId192" display="http://publicreports.dpb.virginia.gov/rdPage.aspx?rdReport=OB_DocView&amp;Param1=0BFB9DE4-CA81-4A38-B6DE-F9BBDE768423"/>
    <hyperlink ref="T20" r:id="rId193" display="http://publicreports.dpb.virginia.gov/rdPage.aspx?rdReport=OB_DocView&amp;Param1=A1B76D9F-E5FE-4697-A88D-77928DD43916"/>
    <hyperlink ref="T19" r:id="rId194" display="http://publicreports.dpb.virginia.gov/rdPage.aspx?rdReport=OB_DocView&amp;Param1=3A8A33D4-BF16-4354-A386-C8C49B29BEED"/>
    <hyperlink ref="T18" r:id="rId195" display="http://publicreports.dpb.virginia.gov/rdPage.aspx?rdReport=OB_DocView&amp;Param1=3A8A33D4-BF16-4354-A386-C8C49B29BEED"/>
    <hyperlink ref="T17" r:id="rId196" display="http://publicreports.dpb.virginia.gov/rdPage.aspx?rdReport=OB_DocView&amp;Param1=3A8A33D4-BF16-4354-A386-C8C49B29BEED"/>
    <hyperlink ref="T16" r:id="rId197" display="http://publicreports.dpb.virginia.gov/rdPage.aspx?rdReport=OB_DocView&amp;Param1=3A8A33D4-BF16-4354-A386-C8C49B29BEED"/>
    <hyperlink ref="T15" r:id="rId198" display="http://publicreports.dpb.virginia.gov/rdPage.aspx?rdReport=OB_DocView&amp;Param1=F15EC120-2CA6-464A-AC0D-A455C41A2B64"/>
    <hyperlink ref="T14" r:id="rId199" display="http://publicreports.dpb.virginia.gov/rdPage.aspx?rdReport=OB_DocView&amp;Param1=4F4A6392-F5A6-4CF4-ACEE-315BC805D746"/>
    <hyperlink ref="T13" r:id="rId200" display="http://publicreports.dpb.virginia.gov/rdPage.aspx?rdReport=OB_DocView&amp;Param1=38D3B74C-5D5B-4F7E-942D-CC1C75DF9B22"/>
    <hyperlink ref="T12" r:id="rId201" display="http://publicreports.dpb.virginia.gov/rdPage.aspx?rdReport=OB_DocView&amp;Param1=0580A474-C55D-4DE0-A49B-5A655665A5E2"/>
    <hyperlink ref="T11" r:id="rId202" display="http://publicreports.dpb.virginia.gov/rdPage.aspx?rdReport=OB_DocView&amp;Param1=40DF13AD-CFB2-43BC-B510-DAE8F9DC6312"/>
    <hyperlink ref="T10" r:id="rId203" display="http://publicreports.dpb.virginia.gov/rdPage.aspx?rdReport=OB_DocView&amp;Param1=1FEC3176-BD8A-425A-A7FC-A1BFB142D9B8"/>
    <hyperlink ref="T9" r:id="rId204" display="http://publicreports.dpb.virginia.gov/rdPage.aspx?rdReport=OB_DocView&amp;Param1=FCC1DCD0-161B-4E95-B8C2-88615FAC1FDD"/>
    <hyperlink ref="T8" r:id="rId205" display="http://publicreports.dpb.virginia.gov/rdPage.aspx?rdReport=OB_DocView&amp;Param1=80094AF3-170A-4E57-A91A-DCCEED51E365"/>
    <hyperlink ref="T7" r:id="rId206" display="http://publicreports.dpb.virginia.gov/rdPage.aspx?rdReport=OB_DocView&amp;Param1=19EBB40D-D86B-4230-95E5-7D5A3333D653"/>
    <hyperlink ref="T6" r:id="rId207" display="http://publicreports.dpb.virginia.gov/rdPage.aspx?rdReport=OB_DocView&amp;Param1=5F866025-8C19-41D8-8D35-281ADF79A8E0"/>
    <hyperlink ref="T5" r:id="rId208" display="http://publicreports.dpb.virginia.gov/rdPage.aspx?rdReport=OB_DocView&amp;Param1=F4CA90F3-F03F-4A80-A28E-07DE8F2AEF00"/>
    <hyperlink ref="T4" r:id="rId209" display="http://publicreports.dpb.virginia.gov/rdPage.aspx?rdReport=OB_DocView&amp;Param1=B5302F7B-77A2-4CE8-8CEE-599332B6F774"/>
  </hyperlinks>
  <pageMargins left="0.7" right="0.7" top="0.75" bottom="0.75" header="0.3" footer="0.3"/>
  <pageSetup orientation="portrait" horizontalDpi="1200" verticalDpi="1200" r:id="rId210"/>
  <tableParts count="1">
    <tablePart r:id="rId2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1"/>
  <sheetViews>
    <sheetView showGridLines="0" topLeftCell="B1" workbookViewId="0">
      <pane ySplit="3" topLeftCell="A4" activePane="bottomLeft" state="frozen"/>
      <selection pane="bottomLeft" activeCell="B3" sqref="B3"/>
    </sheetView>
  </sheetViews>
  <sheetFormatPr defaultRowHeight="14.5" x14ac:dyDescent="0.35"/>
  <cols>
    <col min="1" max="1" width="0.7265625" customWidth="1"/>
    <col min="2" max="2" width="15.453125" customWidth="1"/>
    <col min="3" max="3" width="12.81640625" hidden="1" customWidth="1"/>
    <col min="4" max="4" width="22" customWidth="1"/>
    <col min="5" max="5" width="13.7265625" hidden="1" customWidth="1"/>
    <col min="6" max="6" width="10" hidden="1" customWidth="1"/>
    <col min="7" max="7" width="46.453125" hidden="1" customWidth="1"/>
    <col min="8" max="8" width="14" hidden="1" customWidth="1"/>
    <col min="9" max="9" width="8.26953125" customWidth="1"/>
    <col min="10" max="10" width="27.6328125" customWidth="1"/>
    <col min="11" max="11" width="12.90625" hidden="1" customWidth="1"/>
    <col min="12" max="12" width="29.08984375" hidden="1" customWidth="1"/>
    <col min="13" max="13" width="16.26953125" customWidth="1"/>
    <col min="14" max="14" width="22.36328125" customWidth="1"/>
    <col min="15" max="15" width="17.26953125" hidden="1" customWidth="1"/>
    <col min="16" max="16" width="63.26953125" hidden="1" customWidth="1"/>
    <col min="17" max="17" width="27.453125" hidden="1" customWidth="1"/>
    <col min="18" max="18" width="16.08984375" hidden="1" customWidth="1"/>
    <col min="19" max="19" width="15.453125" hidden="1" customWidth="1"/>
    <col min="20" max="20" width="24" customWidth="1"/>
    <col min="21" max="21" width="13.1796875" hidden="1" customWidth="1"/>
    <col min="22" max="22" width="39.54296875" hidden="1" customWidth="1"/>
    <col min="23" max="23" width="23.26953125" customWidth="1"/>
    <col min="24" max="24" width="8.26953125" hidden="1" customWidth="1"/>
    <col min="25" max="25" width="17.453125" hidden="1" customWidth="1"/>
    <col min="26" max="26" width="19.54296875" hidden="1" customWidth="1"/>
    <col min="27" max="27" width="18.453125" customWidth="1"/>
    <col min="28" max="28" width="38.7265625" hidden="1" customWidth="1"/>
    <col min="29" max="29" width="12.36328125" customWidth="1"/>
  </cols>
  <sheetData>
    <row r="1" spans="2:29" ht="15.5" x14ac:dyDescent="0.35">
      <c r="B1" s="16" t="s">
        <v>271</v>
      </c>
      <c r="AC1" s="8" t="s">
        <v>347</v>
      </c>
    </row>
    <row r="2" spans="2:29" ht="24.5" customHeight="1" x14ac:dyDescent="0.35">
      <c r="B2" s="24" t="s">
        <v>765</v>
      </c>
      <c r="AC2" s="9" t="s">
        <v>348</v>
      </c>
    </row>
    <row r="3" spans="2:29" ht="31" x14ac:dyDescent="0.35">
      <c r="B3" s="26" t="s">
        <v>137</v>
      </c>
      <c r="C3" s="26" t="s">
        <v>128</v>
      </c>
      <c r="D3" s="26" t="s">
        <v>130</v>
      </c>
      <c r="E3" s="26" t="s">
        <v>129</v>
      </c>
      <c r="F3" s="26" t="s">
        <v>357</v>
      </c>
      <c r="G3" s="26" t="s">
        <v>358</v>
      </c>
      <c r="H3" s="26" t="s">
        <v>0</v>
      </c>
      <c r="I3" s="26" t="s">
        <v>2</v>
      </c>
      <c r="J3" s="26" t="s">
        <v>1</v>
      </c>
      <c r="K3" s="26" t="s">
        <v>3</v>
      </c>
      <c r="L3" s="26" t="s">
        <v>131</v>
      </c>
      <c r="M3" s="26" t="s">
        <v>763</v>
      </c>
      <c r="N3" s="26" t="s">
        <v>132</v>
      </c>
      <c r="O3" s="26" t="s">
        <v>4</v>
      </c>
      <c r="P3" s="26" t="s">
        <v>5</v>
      </c>
      <c r="Q3" s="26" t="s">
        <v>766</v>
      </c>
      <c r="R3" s="26" t="s">
        <v>6</v>
      </c>
      <c r="S3" s="26" t="s">
        <v>7</v>
      </c>
      <c r="T3" s="26" t="s">
        <v>133</v>
      </c>
      <c r="U3" s="26" t="s">
        <v>8</v>
      </c>
      <c r="V3" s="26" t="s">
        <v>767</v>
      </c>
      <c r="W3" s="26" t="s">
        <v>135</v>
      </c>
      <c r="X3" s="26" t="s">
        <v>359</v>
      </c>
      <c r="Y3" s="26" t="s">
        <v>134</v>
      </c>
      <c r="Z3" s="26" t="s">
        <v>768</v>
      </c>
      <c r="AA3" s="26" t="s">
        <v>361</v>
      </c>
      <c r="AB3" s="26" t="s">
        <v>362</v>
      </c>
      <c r="AC3" s="26" t="s">
        <v>364</v>
      </c>
    </row>
    <row r="4" spans="2:29" ht="29" x14ac:dyDescent="0.35">
      <c r="B4" s="18" t="s">
        <v>340</v>
      </c>
      <c r="C4" s="19">
        <v>2</v>
      </c>
      <c r="D4" s="18" t="s">
        <v>365</v>
      </c>
      <c r="E4" s="19">
        <v>45000</v>
      </c>
      <c r="F4" s="19">
        <v>117</v>
      </c>
      <c r="G4" s="18" t="s">
        <v>199</v>
      </c>
      <c r="H4" s="19">
        <v>2021</v>
      </c>
      <c r="I4" s="19">
        <v>37433</v>
      </c>
      <c r="J4" s="18" t="s">
        <v>303</v>
      </c>
      <c r="K4" s="19" t="s">
        <v>9</v>
      </c>
      <c r="L4" s="18" t="s">
        <v>14</v>
      </c>
      <c r="M4" s="18" t="s">
        <v>366</v>
      </c>
      <c r="N4" s="18" t="s">
        <v>769</v>
      </c>
      <c r="O4" s="19">
        <v>327</v>
      </c>
      <c r="P4" s="18" t="s">
        <v>200</v>
      </c>
      <c r="Q4" s="18"/>
      <c r="R4" s="19"/>
      <c r="S4" s="18"/>
      <c r="T4" s="18" t="s">
        <v>770</v>
      </c>
      <c r="U4" s="19">
        <v>32704</v>
      </c>
      <c r="V4" s="18" t="s">
        <v>201</v>
      </c>
      <c r="W4" s="18" t="s">
        <v>367</v>
      </c>
      <c r="X4" s="19">
        <v>9119</v>
      </c>
      <c r="Y4" s="18" t="s">
        <v>304</v>
      </c>
      <c r="Z4" s="20">
        <v>44104</v>
      </c>
      <c r="AA4" s="21">
        <v>2000000</v>
      </c>
      <c r="AB4" s="18" t="s">
        <v>329</v>
      </c>
      <c r="AC4" s="17" t="s">
        <v>363</v>
      </c>
    </row>
    <row r="5" spans="2:29" ht="29" x14ac:dyDescent="0.35">
      <c r="B5" s="18" t="s">
        <v>269</v>
      </c>
      <c r="C5" s="19">
        <v>4</v>
      </c>
      <c r="D5" s="18" t="s">
        <v>368</v>
      </c>
      <c r="E5" s="19">
        <v>59000</v>
      </c>
      <c r="F5" s="19">
        <v>194</v>
      </c>
      <c r="G5" s="18" t="s">
        <v>42</v>
      </c>
      <c r="H5" s="19">
        <v>2021</v>
      </c>
      <c r="I5" s="19">
        <v>37341</v>
      </c>
      <c r="J5" s="18" t="s">
        <v>244</v>
      </c>
      <c r="K5" s="19" t="s">
        <v>9</v>
      </c>
      <c r="L5" s="18" t="s">
        <v>12</v>
      </c>
      <c r="M5" s="18" t="s">
        <v>369</v>
      </c>
      <c r="N5" s="18" t="s">
        <v>798</v>
      </c>
      <c r="O5" s="19">
        <v>726</v>
      </c>
      <c r="P5" s="18" t="s">
        <v>242</v>
      </c>
      <c r="Q5" s="18"/>
      <c r="R5" s="19"/>
      <c r="S5" s="18"/>
      <c r="T5" s="18" t="s">
        <v>799</v>
      </c>
      <c r="U5" s="19">
        <v>72604</v>
      </c>
      <c r="V5" s="18" t="s">
        <v>243</v>
      </c>
      <c r="W5" s="18" t="s">
        <v>370</v>
      </c>
      <c r="X5" s="19">
        <v>10020</v>
      </c>
      <c r="Y5" s="18" t="s">
        <v>43</v>
      </c>
      <c r="Z5" s="20">
        <v>44096</v>
      </c>
      <c r="AA5" s="21">
        <v>500000</v>
      </c>
      <c r="AB5" s="18" t="s">
        <v>259</v>
      </c>
      <c r="AC5" s="17" t="s">
        <v>363</v>
      </c>
    </row>
    <row r="6" spans="2:29" ht="29" x14ac:dyDescent="0.35">
      <c r="B6" s="18" t="s">
        <v>269</v>
      </c>
      <c r="C6" s="19">
        <v>4</v>
      </c>
      <c r="D6" s="18" t="s">
        <v>368</v>
      </c>
      <c r="E6" s="19">
        <v>59000</v>
      </c>
      <c r="F6" s="19">
        <v>194</v>
      </c>
      <c r="G6" s="18" t="s">
        <v>42</v>
      </c>
      <c r="H6" s="19">
        <v>2021</v>
      </c>
      <c r="I6" s="19">
        <v>37355</v>
      </c>
      <c r="J6" s="18" t="s">
        <v>241</v>
      </c>
      <c r="K6" s="19" t="s">
        <v>9</v>
      </c>
      <c r="L6" s="18" t="s">
        <v>14</v>
      </c>
      <c r="M6" s="18" t="s">
        <v>366</v>
      </c>
      <c r="N6" s="18" t="s">
        <v>798</v>
      </c>
      <c r="O6" s="19">
        <v>726</v>
      </c>
      <c r="P6" s="18" t="s">
        <v>242</v>
      </c>
      <c r="Q6" s="18"/>
      <c r="R6" s="19"/>
      <c r="S6" s="18"/>
      <c r="T6" s="18" t="s">
        <v>799</v>
      </c>
      <c r="U6" s="19">
        <v>72604</v>
      </c>
      <c r="V6" s="18" t="s">
        <v>243</v>
      </c>
      <c r="W6" s="18" t="s">
        <v>372</v>
      </c>
      <c r="X6" s="19">
        <v>10110</v>
      </c>
      <c r="Y6" s="18" t="s">
        <v>371</v>
      </c>
      <c r="Z6" s="20">
        <v>44097</v>
      </c>
      <c r="AA6" s="21">
        <v>44115282.689999998</v>
      </c>
      <c r="AB6" s="18" t="s">
        <v>258</v>
      </c>
      <c r="AC6" s="17" t="s">
        <v>363</v>
      </c>
    </row>
    <row r="7" spans="2:29" ht="58" x14ac:dyDescent="0.35">
      <c r="B7" s="18" t="s">
        <v>270</v>
      </c>
      <c r="C7" s="19">
        <v>5</v>
      </c>
      <c r="D7" s="18" t="s">
        <v>373</v>
      </c>
      <c r="E7" s="19">
        <v>66000</v>
      </c>
      <c r="F7" s="19">
        <v>301</v>
      </c>
      <c r="G7" s="18" t="s">
        <v>88</v>
      </c>
      <c r="H7" s="19">
        <v>2021</v>
      </c>
      <c r="I7" s="19">
        <v>36877</v>
      </c>
      <c r="J7" s="18" t="s">
        <v>374</v>
      </c>
      <c r="K7" s="19" t="s">
        <v>9</v>
      </c>
      <c r="L7" s="18" t="s">
        <v>14</v>
      </c>
      <c r="M7" s="18" t="s">
        <v>366</v>
      </c>
      <c r="N7" s="18" t="s">
        <v>896</v>
      </c>
      <c r="O7" s="19">
        <v>457</v>
      </c>
      <c r="P7" s="18" t="s">
        <v>79</v>
      </c>
      <c r="Q7" s="18"/>
      <c r="R7" s="19"/>
      <c r="S7" s="18"/>
      <c r="T7" s="18" t="s">
        <v>907</v>
      </c>
      <c r="U7" s="19">
        <v>45708</v>
      </c>
      <c r="V7" s="18" t="s">
        <v>215</v>
      </c>
      <c r="W7" s="18" t="s">
        <v>375</v>
      </c>
      <c r="X7" s="19">
        <v>10190</v>
      </c>
      <c r="Y7" s="18" t="s">
        <v>314</v>
      </c>
      <c r="Z7" s="20">
        <v>44123</v>
      </c>
      <c r="AA7" s="21">
        <v>3033182</v>
      </c>
      <c r="AB7" s="18" t="s">
        <v>376</v>
      </c>
      <c r="AC7" s="17" t="s">
        <v>363</v>
      </c>
    </row>
    <row r="8" spans="2:29" ht="43.5" x14ac:dyDescent="0.35">
      <c r="B8" s="18" t="s">
        <v>270</v>
      </c>
      <c r="C8" s="19">
        <v>5</v>
      </c>
      <c r="D8" s="18" t="s">
        <v>373</v>
      </c>
      <c r="E8" s="19">
        <v>66000</v>
      </c>
      <c r="F8" s="19">
        <v>301</v>
      </c>
      <c r="G8" s="18" t="s">
        <v>88</v>
      </c>
      <c r="H8" s="19">
        <v>2021</v>
      </c>
      <c r="I8" s="19">
        <v>37367</v>
      </c>
      <c r="J8" s="18" t="s">
        <v>252</v>
      </c>
      <c r="K8" s="19" t="s">
        <v>9</v>
      </c>
      <c r="L8" s="18" t="s">
        <v>14</v>
      </c>
      <c r="M8" s="18" t="s">
        <v>366</v>
      </c>
      <c r="N8" s="18" t="s">
        <v>896</v>
      </c>
      <c r="O8" s="19">
        <v>457</v>
      </c>
      <c r="P8" s="18" t="s">
        <v>79</v>
      </c>
      <c r="Q8" s="18"/>
      <c r="R8" s="19"/>
      <c r="S8" s="18"/>
      <c r="T8" s="18" t="s">
        <v>907</v>
      </c>
      <c r="U8" s="19">
        <v>45708</v>
      </c>
      <c r="V8" s="18" t="s">
        <v>215</v>
      </c>
      <c r="W8" s="18" t="s">
        <v>372</v>
      </c>
      <c r="X8" s="19">
        <v>10110</v>
      </c>
      <c r="Y8" s="18" t="s">
        <v>371</v>
      </c>
      <c r="Z8" s="20">
        <v>44096</v>
      </c>
      <c r="AA8" s="21">
        <v>211953</v>
      </c>
      <c r="AB8" s="18" t="s">
        <v>265</v>
      </c>
      <c r="AC8" s="17" t="s">
        <v>363</v>
      </c>
    </row>
    <row r="9" spans="2:29" ht="43.5" x14ac:dyDescent="0.35">
      <c r="B9" s="18" t="s">
        <v>270</v>
      </c>
      <c r="C9" s="19">
        <v>5</v>
      </c>
      <c r="D9" s="18" t="s">
        <v>373</v>
      </c>
      <c r="E9" s="19">
        <v>66000</v>
      </c>
      <c r="F9" s="19">
        <v>301</v>
      </c>
      <c r="G9" s="18" t="s">
        <v>88</v>
      </c>
      <c r="H9" s="19">
        <v>2021</v>
      </c>
      <c r="I9" s="19">
        <v>37368</v>
      </c>
      <c r="J9" s="18" t="s">
        <v>251</v>
      </c>
      <c r="K9" s="19" t="s">
        <v>9</v>
      </c>
      <c r="L9" s="18" t="s">
        <v>14</v>
      </c>
      <c r="M9" s="18" t="s">
        <v>366</v>
      </c>
      <c r="N9" s="18" t="s">
        <v>896</v>
      </c>
      <c r="O9" s="19">
        <v>457</v>
      </c>
      <c r="P9" s="18" t="s">
        <v>79</v>
      </c>
      <c r="Q9" s="18"/>
      <c r="R9" s="19"/>
      <c r="S9" s="18"/>
      <c r="T9" s="18" t="s">
        <v>907</v>
      </c>
      <c r="U9" s="19">
        <v>45708</v>
      </c>
      <c r="V9" s="18" t="s">
        <v>215</v>
      </c>
      <c r="W9" s="18" t="s">
        <v>372</v>
      </c>
      <c r="X9" s="19">
        <v>10110</v>
      </c>
      <c r="Y9" s="18" t="s">
        <v>371</v>
      </c>
      <c r="Z9" s="20">
        <v>44096</v>
      </c>
      <c r="AA9" s="21">
        <v>1000000</v>
      </c>
      <c r="AB9" s="18" t="s">
        <v>264</v>
      </c>
      <c r="AC9" s="17" t="s">
        <v>363</v>
      </c>
    </row>
    <row r="10" spans="2:29" ht="43.5" x14ac:dyDescent="0.35">
      <c r="B10" s="18" t="s">
        <v>127</v>
      </c>
      <c r="C10" s="19">
        <v>6</v>
      </c>
      <c r="D10" s="18" t="s">
        <v>377</v>
      </c>
      <c r="E10" s="19">
        <v>73000</v>
      </c>
      <c r="F10" s="19">
        <v>165</v>
      </c>
      <c r="G10" s="18" t="s">
        <v>29</v>
      </c>
      <c r="H10" s="19">
        <v>2021</v>
      </c>
      <c r="I10" s="19">
        <v>36563</v>
      </c>
      <c r="J10" s="18" t="s">
        <v>153</v>
      </c>
      <c r="K10" s="19" t="s">
        <v>9</v>
      </c>
      <c r="L10" s="18" t="s">
        <v>14</v>
      </c>
      <c r="M10" s="18" t="s">
        <v>366</v>
      </c>
      <c r="N10" s="18" t="s">
        <v>789</v>
      </c>
      <c r="O10" s="19">
        <v>458</v>
      </c>
      <c r="P10" s="25" t="s">
        <v>30</v>
      </c>
      <c r="Q10" s="18"/>
      <c r="R10" s="19"/>
      <c r="S10" s="18"/>
      <c r="T10" s="18" t="s">
        <v>790</v>
      </c>
      <c r="U10" s="19">
        <v>45801</v>
      </c>
      <c r="V10" s="18" t="s">
        <v>32</v>
      </c>
      <c r="W10" s="18" t="s">
        <v>372</v>
      </c>
      <c r="X10" s="19">
        <v>10110</v>
      </c>
      <c r="Y10" s="18" t="s">
        <v>371</v>
      </c>
      <c r="Z10" s="20">
        <v>44000</v>
      </c>
      <c r="AA10" s="21">
        <v>40000000</v>
      </c>
      <c r="AB10" s="18" t="s">
        <v>154</v>
      </c>
      <c r="AC10" s="17" t="s">
        <v>363</v>
      </c>
    </row>
    <row r="11" spans="2:29" ht="43.5" x14ac:dyDescent="0.35">
      <c r="B11" s="18" t="s">
        <v>127</v>
      </c>
      <c r="C11" s="19">
        <v>6</v>
      </c>
      <c r="D11" s="18" t="s">
        <v>377</v>
      </c>
      <c r="E11" s="19">
        <v>73000</v>
      </c>
      <c r="F11" s="19">
        <v>165</v>
      </c>
      <c r="G11" s="18" t="s">
        <v>29</v>
      </c>
      <c r="H11" s="19">
        <v>2021</v>
      </c>
      <c r="I11" s="19">
        <v>37082</v>
      </c>
      <c r="J11" s="18" t="s">
        <v>151</v>
      </c>
      <c r="K11" s="19" t="s">
        <v>9</v>
      </c>
      <c r="L11" s="18" t="s">
        <v>14</v>
      </c>
      <c r="M11" s="18" t="s">
        <v>366</v>
      </c>
      <c r="N11" s="18" t="s">
        <v>789</v>
      </c>
      <c r="O11" s="19">
        <v>458</v>
      </c>
      <c r="P11" s="25" t="s">
        <v>30</v>
      </c>
      <c r="Q11" s="18"/>
      <c r="R11" s="19"/>
      <c r="S11" s="18"/>
      <c r="T11" s="18" t="s">
        <v>791</v>
      </c>
      <c r="U11" s="19">
        <v>45804</v>
      </c>
      <c r="V11" s="18" t="s">
        <v>31</v>
      </c>
      <c r="W11" s="18" t="s">
        <v>372</v>
      </c>
      <c r="X11" s="19">
        <v>10110</v>
      </c>
      <c r="Y11" s="18" t="s">
        <v>371</v>
      </c>
      <c r="Z11" s="20">
        <v>44056</v>
      </c>
      <c r="AA11" s="21">
        <v>3270000</v>
      </c>
      <c r="AB11" s="18" t="s">
        <v>152</v>
      </c>
      <c r="AC11" s="17" t="s">
        <v>363</v>
      </c>
    </row>
    <row r="12" spans="2:29" ht="43.5" x14ac:dyDescent="0.35">
      <c r="B12" s="18" t="s">
        <v>127</v>
      </c>
      <c r="C12" s="19">
        <v>6</v>
      </c>
      <c r="D12" s="18" t="s">
        <v>377</v>
      </c>
      <c r="E12" s="19">
        <v>73000</v>
      </c>
      <c r="F12" s="19">
        <v>165</v>
      </c>
      <c r="G12" s="18" t="s">
        <v>29</v>
      </c>
      <c r="H12" s="19">
        <v>2021</v>
      </c>
      <c r="I12" s="19">
        <v>37493</v>
      </c>
      <c r="J12" s="18" t="s">
        <v>378</v>
      </c>
      <c r="K12" s="19" t="s">
        <v>9</v>
      </c>
      <c r="L12" s="18" t="s">
        <v>14</v>
      </c>
      <c r="M12" s="18" t="s">
        <v>366</v>
      </c>
      <c r="N12" s="18" t="s">
        <v>789</v>
      </c>
      <c r="O12" s="19">
        <v>458</v>
      </c>
      <c r="P12" s="25" t="s">
        <v>30</v>
      </c>
      <c r="Q12" s="18"/>
      <c r="R12" s="19"/>
      <c r="S12" s="18"/>
      <c r="T12" s="18" t="s">
        <v>790</v>
      </c>
      <c r="U12" s="19">
        <v>45801</v>
      </c>
      <c r="V12" s="18" t="s">
        <v>32</v>
      </c>
      <c r="W12" s="18" t="s">
        <v>372</v>
      </c>
      <c r="X12" s="19">
        <v>10110</v>
      </c>
      <c r="Y12" s="18" t="s">
        <v>371</v>
      </c>
      <c r="Z12" s="20">
        <v>44111</v>
      </c>
      <c r="AA12" s="21">
        <v>12000000</v>
      </c>
      <c r="AB12" s="18" t="s">
        <v>379</v>
      </c>
      <c r="AC12" s="17" t="s">
        <v>363</v>
      </c>
    </row>
    <row r="13" spans="2:29" ht="43.5" x14ac:dyDescent="0.35">
      <c r="B13" s="18" t="s">
        <v>127</v>
      </c>
      <c r="C13" s="19">
        <v>6</v>
      </c>
      <c r="D13" s="18" t="s">
        <v>380</v>
      </c>
      <c r="E13" s="19">
        <v>76050</v>
      </c>
      <c r="F13" s="19">
        <v>350</v>
      </c>
      <c r="G13" s="18" t="s">
        <v>89</v>
      </c>
      <c r="H13" s="19">
        <v>2021</v>
      </c>
      <c r="I13" s="19">
        <v>36795</v>
      </c>
      <c r="J13" s="18" t="s">
        <v>172</v>
      </c>
      <c r="K13" s="19" t="s">
        <v>9</v>
      </c>
      <c r="L13" s="18" t="s">
        <v>14</v>
      </c>
      <c r="M13" s="18" t="s">
        <v>366</v>
      </c>
      <c r="N13" s="18" t="s">
        <v>908</v>
      </c>
      <c r="O13" s="19">
        <v>534</v>
      </c>
      <c r="P13" s="25" t="s">
        <v>33</v>
      </c>
      <c r="Q13" s="18"/>
      <c r="R13" s="19"/>
      <c r="S13" s="18"/>
      <c r="T13" s="18" t="s">
        <v>909</v>
      </c>
      <c r="U13" s="19">
        <v>53423</v>
      </c>
      <c r="V13" s="18" t="s">
        <v>90</v>
      </c>
      <c r="W13" s="18" t="s">
        <v>372</v>
      </c>
      <c r="X13" s="19">
        <v>10110</v>
      </c>
      <c r="Y13" s="18" t="s">
        <v>371</v>
      </c>
      <c r="Z13" s="20">
        <v>44039</v>
      </c>
      <c r="AA13" s="21">
        <v>70000000</v>
      </c>
      <c r="AB13" s="18" t="s">
        <v>173</v>
      </c>
      <c r="AC13" s="17" t="s">
        <v>363</v>
      </c>
    </row>
    <row r="14" spans="2:29" ht="43.5" x14ac:dyDescent="0.35">
      <c r="B14" s="18" t="s">
        <v>127</v>
      </c>
      <c r="C14" s="19">
        <v>6</v>
      </c>
      <c r="D14" s="18" t="s">
        <v>380</v>
      </c>
      <c r="E14" s="19">
        <v>76050</v>
      </c>
      <c r="F14" s="19">
        <v>350</v>
      </c>
      <c r="G14" s="18" t="s">
        <v>89</v>
      </c>
      <c r="H14" s="19">
        <v>2021</v>
      </c>
      <c r="I14" s="19">
        <v>37653</v>
      </c>
      <c r="J14" s="18" t="s">
        <v>381</v>
      </c>
      <c r="K14" s="19" t="s">
        <v>9</v>
      </c>
      <c r="L14" s="18" t="s">
        <v>14</v>
      </c>
      <c r="M14" s="18" t="s">
        <v>366</v>
      </c>
      <c r="N14" s="18" t="s">
        <v>908</v>
      </c>
      <c r="O14" s="19">
        <v>534</v>
      </c>
      <c r="P14" s="25" t="s">
        <v>33</v>
      </c>
      <c r="Q14" s="18"/>
      <c r="R14" s="19"/>
      <c r="S14" s="18"/>
      <c r="T14" s="18" t="s">
        <v>909</v>
      </c>
      <c r="U14" s="19">
        <v>53423</v>
      </c>
      <c r="V14" s="18" t="s">
        <v>90</v>
      </c>
      <c r="W14" s="18" t="s">
        <v>372</v>
      </c>
      <c r="X14" s="19">
        <v>10110</v>
      </c>
      <c r="Y14" s="18" t="s">
        <v>371</v>
      </c>
      <c r="Z14" s="20">
        <v>44132</v>
      </c>
      <c r="AA14" s="21">
        <v>30000000</v>
      </c>
      <c r="AB14" s="18" t="s">
        <v>382</v>
      </c>
      <c r="AC14" s="17" t="s">
        <v>363</v>
      </c>
    </row>
    <row r="15" spans="2:29" ht="43.5" x14ac:dyDescent="0.35">
      <c r="B15" s="18" t="s">
        <v>127</v>
      </c>
      <c r="C15" s="19">
        <v>6</v>
      </c>
      <c r="D15" s="18" t="s">
        <v>380</v>
      </c>
      <c r="E15" s="19">
        <v>76050</v>
      </c>
      <c r="F15" s="19">
        <v>350</v>
      </c>
      <c r="G15" s="18" t="s">
        <v>89</v>
      </c>
      <c r="H15" s="19">
        <v>2021</v>
      </c>
      <c r="I15" s="19">
        <v>38240</v>
      </c>
      <c r="J15" s="18" t="s">
        <v>381</v>
      </c>
      <c r="K15" s="19" t="s">
        <v>9</v>
      </c>
      <c r="L15" s="18" t="s">
        <v>14</v>
      </c>
      <c r="M15" s="18" t="s">
        <v>366</v>
      </c>
      <c r="N15" s="18" t="s">
        <v>908</v>
      </c>
      <c r="O15" s="19">
        <v>534</v>
      </c>
      <c r="P15" s="25" t="s">
        <v>33</v>
      </c>
      <c r="Q15" s="18"/>
      <c r="R15" s="19"/>
      <c r="S15" s="18"/>
      <c r="T15" s="18" t="s">
        <v>909</v>
      </c>
      <c r="U15" s="19">
        <v>53423</v>
      </c>
      <c r="V15" s="18" t="s">
        <v>90</v>
      </c>
      <c r="W15" s="18" t="s">
        <v>372</v>
      </c>
      <c r="X15" s="19">
        <v>10110</v>
      </c>
      <c r="Y15" s="18" t="s">
        <v>371</v>
      </c>
      <c r="Z15" s="20">
        <v>44188</v>
      </c>
      <c r="AA15" s="21">
        <v>20000000</v>
      </c>
      <c r="AB15" s="18" t="s">
        <v>383</v>
      </c>
      <c r="AC15" s="17" t="s">
        <v>363</v>
      </c>
    </row>
    <row r="16" spans="2:29" ht="43.5" x14ac:dyDescent="0.35">
      <c r="B16" s="18" t="s">
        <v>127</v>
      </c>
      <c r="C16" s="19">
        <v>6</v>
      </c>
      <c r="D16" s="18" t="s">
        <v>384</v>
      </c>
      <c r="E16" s="19">
        <v>78000</v>
      </c>
      <c r="F16" s="19">
        <v>182</v>
      </c>
      <c r="G16" s="18" t="s">
        <v>34</v>
      </c>
      <c r="H16" s="19">
        <v>2021</v>
      </c>
      <c r="I16" s="19">
        <v>36548</v>
      </c>
      <c r="J16" s="18" t="s">
        <v>38</v>
      </c>
      <c r="K16" s="19" t="s">
        <v>9</v>
      </c>
      <c r="L16" s="18" t="s">
        <v>14</v>
      </c>
      <c r="M16" s="18" t="s">
        <v>366</v>
      </c>
      <c r="N16" s="18" t="s">
        <v>796</v>
      </c>
      <c r="O16" s="19">
        <v>470</v>
      </c>
      <c r="P16" s="25" t="s">
        <v>35</v>
      </c>
      <c r="Q16" s="18"/>
      <c r="R16" s="19"/>
      <c r="S16" s="18"/>
      <c r="T16" s="18" t="s">
        <v>797</v>
      </c>
      <c r="U16" s="19">
        <v>47002</v>
      </c>
      <c r="V16" s="18" t="s">
        <v>36</v>
      </c>
      <c r="W16" s="18" t="s">
        <v>386</v>
      </c>
      <c r="X16" s="19">
        <v>7006</v>
      </c>
      <c r="Y16" s="18" t="s">
        <v>385</v>
      </c>
      <c r="Z16" s="20">
        <v>44013</v>
      </c>
      <c r="AA16" s="21">
        <v>1300000000</v>
      </c>
      <c r="AB16" s="18" t="s">
        <v>158</v>
      </c>
      <c r="AC16" s="17" t="s">
        <v>363</v>
      </c>
    </row>
    <row r="17" spans="2:29" ht="43.5" x14ac:dyDescent="0.35">
      <c r="B17" s="18" t="s">
        <v>127</v>
      </c>
      <c r="C17" s="19">
        <v>6</v>
      </c>
      <c r="D17" s="18" t="s">
        <v>384</v>
      </c>
      <c r="E17" s="19">
        <v>78000</v>
      </c>
      <c r="F17" s="19">
        <v>182</v>
      </c>
      <c r="G17" s="18" t="s">
        <v>34</v>
      </c>
      <c r="H17" s="19">
        <v>2021</v>
      </c>
      <c r="I17" s="19">
        <v>36548</v>
      </c>
      <c r="J17" s="18" t="s">
        <v>38</v>
      </c>
      <c r="K17" s="19" t="s">
        <v>9</v>
      </c>
      <c r="L17" s="18" t="s">
        <v>14</v>
      </c>
      <c r="M17" s="18" t="s">
        <v>366</v>
      </c>
      <c r="N17" s="18" t="s">
        <v>796</v>
      </c>
      <c r="O17" s="19">
        <v>470</v>
      </c>
      <c r="P17" s="25" t="s">
        <v>35</v>
      </c>
      <c r="Q17" s="18"/>
      <c r="R17" s="19"/>
      <c r="S17" s="18"/>
      <c r="T17" s="18" t="s">
        <v>797</v>
      </c>
      <c r="U17" s="19">
        <v>47002</v>
      </c>
      <c r="V17" s="18" t="s">
        <v>36</v>
      </c>
      <c r="W17" s="18" t="s">
        <v>387</v>
      </c>
      <c r="X17" s="19">
        <v>7007</v>
      </c>
      <c r="Y17" s="18" t="s">
        <v>40</v>
      </c>
      <c r="Z17" s="20">
        <v>44013</v>
      </c>
      <c r="AA17" s="21">
        <v>100000000</v>
      </c>
      <c r="AB17" s="18" t="s">
        <v>158</v>
      </c>
      <c r="AC17" s="17" t="s">
        <v>363</v>
      </c>
    </row>
    <row r="18" spans="2:29" ht="43.5" x14ac:dyDescent="0.35">
      <c r="B18" s="18" t="s">
        <v>127</v>
      </c>
      <c r="C18" s="19">
        <v>6</v>
      </c>
      <c r="D18" s="18" t="s">
        <v>384</v>
      </c>
      <c r="E18" s="19">
        <v>78000</v>
      </c>
      <c r="F18" s="19">
        <v>182</v>
      </c>
      <c r="G18" s="18" t="s">
        <v>34</v>
      </c>
      <c r="H18" s="19">
        <v>2021</v>
      </c>
      <c r="I18" s="19">
        <v>36548</v>
      </c>
      <c r="J18" s="18" t="s">
        <v>38</v>
      </c>
      <c r="K18" s="19" t="s">
        <v>9</v>
      </c>
      <c r="L18" s="18" t="s">
        <v>14</v>
      </c>
      <c r="M18" s="18" t="s">
        <v>366</v>
      </c>
      <c r="N18" s="18" t="s">
        <v>796</v>
      </c>
      <c r="O18" s="19">
        <v>470</v>
      </c>
      <c r="P18" s="25" t="s">
        <v>35</v>
      </c>
      <c r="Q18" s="18"/>
      <c r="R18" s="19"/>
      <c r="S18" s="18"/>
      <c r="T18" s="18" t="s">
        <v>797</v>
      </c>
      <c r="U18" s="19">
        <v>47002</v>
      </c>
      <c r="V18" s="18" t="s">
        <v>36</v>
      </c>
      <c r="W18" s="18" t="s">
        <v>388</v>
      </c>
      <c r="X18" s="19">
        <v>7008</v>
      </c>
      <c r="Y18" s="18" t="s">
        <v>39</v>
      </c>
      <c r="Z18" s="20">
        <v>44013</v>
      </c>
      <c r="AA18" s="21">
        <v>389000000</v>
      </c>
      <c r="AB18" s="18" t="s">
        <v>158</v>
      </c>
      <c r="AC18" s="17" t="s">
        <v>363</v>
      </c>
    </row>
    <row r="19" spans="2:29" ht="43.5" x14ac:dyDescent="0.35">
      <c r="B19" s="18" t="s">
        <v>127</v>
      </c>
      <c r="C19" s="19">
        <v>6</v>
      </c>
      <c r="D19" s="18" t="s">
        <v>384</v>
      </c>
      <c r="E19" s="19">
        <v>78000</v>
      </c>
      <c r="F19" s="19">
        <v>182</v>
      </c>
      <c r="G19" s="18" t="s">
        <v>34</v>
      </c>
      <c r="H19" s="19">
        <v>2021</v>
      </c>
      <c r="I19" s="19">
        <v>36548</v>
      </c>
      <c r="J19" s="18" t="s">
        <v>38</v>
      </c>
      <c r="K19" s="19" t="s">
        <v>9</v>
      </c>
      <c r="L19" s="18" t="s">
        <v>14</v>
      </c>
      <c r="M19" s="18" t="s">
        <v>366</v>
      </c>
      <c r="N19" s="18" t="s">
        <v>796</v>
      </c>
      <c r="O19" s="19">
        <v>470</v>
      </c>
      <c r="P19" s="25" t="s">
        <v>35</v>
      </c>
      <c r="Q19" s="18"/>
      <c r="R19" s="19"/>
      <c r="S19" s="18"/>
      <c r="T19" s="18" t="s">
        <v>797</v>
      </c>
      <c r="U19" s="19">
        <v>47002</v>
      </c>
      <c r="V19" s="18" t="s">
        <v>36</v>
      </c>
      <c r="W19" s="18" t="s">
        <v>389</v>
      </c>
      <c r="X19" s="19">
        <v>7009</v>
      </c>
      <c r="Y19" s="18" t="s">
        <v>37</v>
      </c>
      <c r="Z19" s="20">
        <v>44013</v>
      </c>
      <c r="AA19" s="21">
        <v>42000000</v>
      </c>
      <c r="AB19" s="18" t="s">
        <v>158</v>
      </c>
      <c r="AC19" s="17" t="s">
        <v>363</v>
      </c>
    </row>
    <row r="20" spans="2:29" ht="43.5" x14ac:dyDescent="0.35">
      <c r="B20" s="18" t="s">
        <v>127</v>
      </c>
      <c r="C20" s="19">
        <v>6</v>
      </c>
      <c r="D20" s="18" t="s">
        <v>384</v>
      </c>
      <c r="E20" s="19">
        <v>78000</v>
      </c>
      <c r="F20" s="19">
        <v>182</v>
      </c>
      <c r="G20" s="18" t="s">
        <v>34</v>
      </c>
      <c r="H20" s="19">
        <v>2021</v>
      </c>
      <c r="I20" s="19">
        <v>36908</v>
      </c>
      <c r="J20" s="18" t="s">
        <v>155</v>
      </c>
      <c r="K20" s="19" t="s">
        <v>9</v>
      </c>
      <c r="L20" s="18" t="s">
        <v>14</v>
      </c>
      <c r="M20" s="18" t="s">
        <v>366</v>
      </c>
      <c r="N20" s="18" t="s">
        <v>796</v>
      </c>
      <c r="O20" s="19">
        <v>470</v>
      </c>
      <c r="P20" s="25" t="s">
        <v>35</v>
      </c>
      <c r="Q20" s="18"/>
      <c r="R20" s="19"/>
      <c r="S20" s="18"/>
      <c r="T20" s="18" t="s">
        <v>797</v>
      </c>
      <c r="U20" s="19">
        <v>47002</v>
      </c>
      <c r="V20" s="18" t="s">
        <v>36</v>
      </c>
      <c r="W20" s="18" t="s">
        <v>386</v>
      </c>
      <c r="X20" s="19">
        <v>7006</v>
      </c>
      <c r="Y20" s="18" t="s">
        <v>385</v>
      </c>
      <c r="Z20" s="20">
        <v>44042</v>
      </c>
      <c r="AA20" s="21">
        <v>1000000000</v>
      </c>
      <c r="AB20" s="18" t="s">
        <v>157</v>
      </c>
      <c r="AC20" s="17" t="s">
        <v>363</v>
      </c>
    </row>
    <row r="21" spans="2:29" ht="43.5" x14ac:dyDescent="0.35">
      <c r="B21" s="18" t="s">
        <v>127</v>
      </c>
      <c r="C21" s="19">
        <v>6</v>
      </c>
      <c r="D21" s="18" t="s">
        <v>384</v>
      </c>
      <c r="E21" s="19">
        <v>78000</v>
      </c>
      <c r="F21" s="19">
        <v>182</v>
      </c>
      <c r="G21" s="18" t="s">
        <v>34</v>
      </c>
      <c r="H21" s="19">
        <v>2021</v>
      </c>
      <c r="I21" s="19">
        <v>36909</v>
      </c>
      <c r="J21" s="18" t="s">
        <v>155</v>
      </c>
      <c r="K21" s="19" t="s">
        <v>9</v>
      </c>
      <c r="L21" s="18" t="s">
        <v>14</v>
      </c>
      <c r="M21" s="18" t="s">
        <v>366</v>
      </c>
      <c r="N21" s="18" t="s">
        <v>796</v>
      </c>
      <c r="O21" s="19">
        <v>470</v>
      </c>
      <c r="P21" s="25" t="s">
        <v>35</v>
      </c>
      <c r="Q21" s="18"/>
      <c r="R21" s="19"/>
      <c r="S21" s="18"/>
      <c r="T21" s="18" t="s">
        <v>797</v>
      </c>
      <c r="U21" s="19">
        <v>47002</v>
      </c>
      <c r="V21" s="18" t="s">
        <v>36</v>
      </c>
      <c r="W21" s="18" t="s">
        <v>388</v>
      </c>
      <c r="X21" s="19">
        <v>7008</v>
      </c>
      <c r="Y21" s="18" t="s">
        <v>39</v>
      </c>
      <c r="Z21" s="20">
        <v>44057</v>
      </c>
      <c r="AA21" s="21">
        <v>250000000</v>
      </c>
      <c r="AB21" s="18" t="s">
        <v>156</v>
      </c>
      <c r="AC21" s="17" t="s">
        <v>363</v>
      </c>
    </row>
    <row r="22" spans="2:29" ht="43.5" x14ac:dyDescent="0.35">
      <c r="B22" s="18" t="s">
        <v>127</v>
      </c>
      <c r="C22" s="19">
        <v>6</v>
      </c>
      <c r="D22" s="18" t="s">
        <v>384</v>
      </c>
      <c r="E22" s="19">
        <v>78000</v>
      </c>
      <c r="F22" s="19">
        <v>182</v>
      </c>
      <c r="G22" s="18" t="s">
        <v>34</v>
      </c>
      <c r="H22" s="19">
        <v>2021</v>
      </c>
      <c r="I22" s="19">
        <v>37157</v>
      </c>
      <c r="J22" s="18" t="s">
        <v>390</v>
      </c>
      <c r="K22" s="19" t="s">
        <v>9</v>
      </c>
      <c r="L22" s="18" t="s">
        <v>14</v>
      </c>
      <c r="M22" s="18" t="s">
        <v>366</v>
      </c>
      <c r="N22" s="18" t="s">
        <v>796</v>
      </c>
      <c r="O22" s="19">
        <v>470</v>
      </c>
      <c r="P22" s="25" t="s">
        <v>35</v>
      </c>
      <c r="Q22" s="18"/>
      <c r="R22" s="19"/>
      <c r="S22" s="18"/>
      <c r="T22" s="18" t="s">
        <v>797</v>
      </c>
      <c r="U22" s="19">
        <v>47002</v>
      </c>
      <c r="V22" s="18" t="s">
        <v>36</v>
      </c>
      <c r="W22" s="18" t="s">
        <v>392</v>
      </c>
      <c r="X22" s="19">
        <v>7017</v>
      </c>
      <c r="Y22" s="18" t="s">
        <v>391</v>
      </c>
      <c r="Z22" s="20">
        <v>44119</v>
      </c>
      <c r="AA22" s="21">
        <v>378748485</v>
      </c>
      <c r="AB22" s="18" t="s">
        <v>393</v>
      </c>
      <c r="AC22" s="17" t="s">
        <v>363</v>
      </c>
    </row>
    <row r="23" spans="2:29" ht="43.5" x14ac:dyDescent="0.35">
      <c r="B23" s="18" t="s">
        <v>127</v>
      </c>
      <c r="C23" s="19">
        <v>6</v>
      </c>
      <c r="D23" s="18" t="s">
        <v>384</v>
      </c>
      <c r="E23" s="19">
        <v>78000</v>
      </c>
      <c r="F23" s="19">
        <v>182</v>
      </c>
      <c r="G23" s="18" t="s">
        <v>34</v>
      </c>
      <c r="H23" s="19">
        <v>2021</v>
      </c>
      <c r="I23" s="19">
        <v>37280</v>
      </c>
      <c r="J23" s="18" t="s">
        <v>240</v>
      </c>
      <c r="K23" s="19" t="s">
        <v>9</v>
      </c>
      <c r="L23" s="18" t="s">
        <v>14</v>
      </c>
      <c r="M23" s="18" t="s">
        <v>366</v>
      </c>
      <c r="N23" s="18" t="s">
        <v>796</v>
      </c>
      <c r="O23" s="19">
        <v>470</v>
      </c>
      <c r="P23" s="25" t="s">
        <v>35</v>
      </c>
      <c r="Q23" s="18"/>
      <c r="R23" s="19"/>
      <c r="S23" s="18"/>
      <c r="T23" s="18" t="s">
        <v>797</v>
      </c>
      <c r="U23" s="19">
        <v>47002</v>
      </c>
      <c r="V23" s="18" t="s">
        <v>36</v>
      </c>
      <c r="W23" s="18" t="s">
        <v>387</v>
      </c>
      <c r="X23" s="19">
        <v>7007</v>
      </c>
      <c r="Y23" s="18" t="s">
        <v>40</v>
      </c>
      <c r="Z23" s="20">
        <v>44098</v>
      </c>
      <c r="AA23" s="21">
        <v>70000000</v>
      </c>
      <c r="AB23" s="18" t="s">
        <v>257</v>
      </c>
      <c r="AC23" s="17" t="s">
        <v>363</v>
      </c>
    </row>
    <row r="24" spans="2:29" ht="43.5" x14ac:dyDescent="0.35">
      <c r="B24" s="18" t="s">
        <v>127</v>
      </c>
      <c r="C24" s="19">
        <v>6</v>
      </c>
      <c r="D24" s="18" t="s">
        <v>384</v>
      </c>
      <c r="E24" s="19">
        <v>78000</v>
      </c>
      <c r="F24" s="19">
        <v>182</v>
      </c>
      <c r="G24" s="18" t="s">
        <v>34</v>
      </c>
      <c r="H24" s="19">
        <v>2021</v>
      </c>
      <c r="I24" s="19">
        <v>37310</v>
      </c>
      <c r="J24" s="18" t="s">
        <v>394</v>
      </c>
      <c r="K24" s="19" t="s">
        <v>9</v>
      </c>
      <c r="L24" s="18" t="s">
        <v>14</v>
      </c>
      <c r="M24" s="18" t="s">
        <v>366</v>
      </c>
      <c r="N24" s="18" t="s">
        <v>796</v>
      </c>
      <c r="O24" s="19">
        <v>470</v>
      </c>
      <c r="P24" s="25" t="s">
        <v>35</v>
      </c>
      <c r="Q24" s="18"/>
      <c r="R24" s="19"/>
      <c r="S24" s="18"/>
      <c r="T24" s="18" t="s">
        <v>797</v>
      </c>
      <c r="U24" s="19">
        <v>47002</v>
      </c>
      <c r="V24" s="18" t="s">
        <v>36</v>
      </c>
      <c r="W24" s="18" t="s">
        <v>392</v>
      </c>
      <c r="X24" s="19">
        <v>7017</v>
      </c>
      <c r="Y24" s="18" t="s">
        <v>391</v>
      </c>
      <c r="Z24" s="20">
        <v>44119</v>
      </c>
      <c r="AA24" s="21">
        <v>342187293</v>
      </c>
      <c r="AB24" s="22" t="s">
        <v>395</v>
      </c>
      <c r="AC24" s="17" t="s">
        <v>363</v>
      </c>
    </row>
    <row r="25" spans="2:29" ht="43.5" x14ac:dyDescent="0.35">
      <c r="B25" s="18" t="s">
        <v>127</v>
      </c>
      <c r="C25" s="19">
        <v>6</v>
      </c>
      <c r="D25" s="18" t="s">
        <v>384</v>
      </c>
      <c r="E25" s="19">
        <v>78000</v>
      </c>
      <c r="F25" s="19">
        <v>182</v>
      </c>
      <c r="G25" s="18" t="s">
        <v>34</v>
      </c>
      <c r="H25" s="19">
        <v>2021</v>
      </c>
      <c r="I25" s="19">
        <v>37505</v>
      </c>
      <c r="J25" s="18" t="s">
        <v>396</v>
      </c>
      <c r="K25" s="19" t="s">
        <v>9</v>
      </c>
      <c r="L25" s="18" t="s">
        <v>14</v>
      </c>
      <c r="M25" s="18" t="s">
        <v>366</v>
      </c>
      <c r="N25" s="18" t="s">
        <v>796</v>
      </c>
      <c r="O25" s="19">
        <v>470</v>
      </c>
      <c r="P25" s="25" t="s">
        <v>35</v>
      </c>
      <c r="Q25" s="18"/>
      <c r="R25" s="19"/>
      <c r="S25" s="18"/>
      <c r="T25" s="18" t="s">
        <v>797</v>
      </c>
      <c r="U25" s="19">
        <v>47002</v>
      </c>
      <c r="V25" s="18" t="s">
        <v>36</v>
      </c>
      <c r="W25" s="18" t="s">
        <v>388</v>
      </c>
      <c r="X25" s="19">
        <v>7008</v>
      </c>
      <c r="Y25" s="18" t="s">
        <v>39</v>
      </c>
      <c r="Z25" s="20">
        <v>44126</v>
      </c>
      <c r="AA25" s="21">
        <v>335172878</v>
      </c>
      <c r="AB25" s="18" t="s">
        <v>397</v>
      </c>
      <c r="AC25" s="17" t="s">
        <v>363</v>
      </c>
    </row>
    <row r="26" spans="2:29" ht="43.5" x14ac:dyDescent="0.35">
      <c r="B26" s="18" t="s">
        <v>127</v>
      </c>
      <c r="C26" s="19">
        <v>6</v>
      </c>
      <c r="D26" s="18" t="s">
        <v>384</v>
      </c>
      <c r="E26" s="19">
        <v>78000</v>
      </c>
      <c r="F26" s="19">
        <v>182</v>
      </c>
      <c r="G26" s="18" t="s">
        <v>34</v>
      </c>
      <c r="H26" s="19">
        <v>2021</v>
      </c>
      <c r="I26" s="19">
        <v>37538</v>
      </c>
      <c r="J26" s="18" t="s">
        <v>398</v>
      </c>
      <c r="K26" s="19" t="s">
        <v>9</v>
      </c>
      <c r="L26" s="18" t="s">
        <v>14</v>
      </c>
      <c r="M26" s="18" t="s">
        <v>366</v>
      </c>
      <c r="N26" s="18" t="s">
        <v>796</v>
      </c>
      <c r="O26" s="19">
        <v>470</v>
      </c>
      <c r="P26" s="25" t="s">
        <v>35</v>
      </c>
      <c r="Q26" s="18"/>
      <c r="R26" s="19"/>
      <c r="S26" s="18"/>
      <c r="T26" s="18" t="s">
        <v>797</v>
      </c>
      <c r="U26" s="19">
        <v>47002</v>
      </c>
      <c r="V26" s="18" t="s">
        <v>36</v>
      </c>
      <c r="W26" s="18" t="s">
        <v>387</v>
      </c>
      <c r="X26" s="19">
        <v>7007</v>
      </c>
      <c r="Y26" s="18" t="s">
        <v>40</v>
      </c>
      <c r="Z26" s="20">
        <v>44126</v>
      </c>
      <c r="AA26" s="21">
        <v>120000000</v>
      </c>
      <c r="AB26" s="18" t="s">
        <v>399</v>
      </c>
      <c r="AC26" s="17" t="s">
        <v>363</v>
      </c>
    </row>
    <row r="27" spans="2:29" ht="43.5" x14ac:dyDescent="0.35">
      <c r="B27" s="18" t="s">
        <v>127</v>
      </c>
      <c r="C27" s="19">
        <v>6</v>
      </c>
      <c r="D27" s="18" t="s">
        <v>384</v>
      </c>
      <c r="E27" s="19">
        <v>78000</v>
      </c>
      <c r="F27" s="19">
        <v>182</v>
      </c>
      <c r="G27" s="18" t="s">
        <v>34</v>
      </c>
      <c r="H27" s="19">
        <v>2021</v>
      </c>
      <c r="I27" s="19">
        <v>37943</v>
      </c>
      <c r="J27" s="18" t="s">
        <v>400</v>
      </c>
      <c r="K27" s="19" t="s">
        <v>9</v>
      </c>
      <c r="L27" s="18" t="s">
        <v>14</v>
      </c>
      <c r="M27" s="18" t="s">
        <v>366</v>
      </c>
      <c r="N27" s="18" t="s">
        <v>796</v>
      </c>
      <c r="O27" s="19">
        <v>470</v>
      </c>
      <c r="P27" s="25" t="s">
        <v>35</v>
      </c>
      <c r="Q27" s="18"/>
      <c r="R27" s="19"/>
      <c r="S27" s="18"/>
      <c r="T27" s="18" t="s">
        <v>797</v>
      </c>
      <c r="U27" s="19">
        <v>47002</v>
      </c>
      <c r="V27" s="18" t="s">
        <v>36</v>
      </c>
      <c r="W27" s="18" t="s">
        <v>387</v>
      </c>
      <c r="X27" s="19">
        <v>7007</v>
      </c>
      <c r="Y27" s="18" t="s">
        <v>40</v>
      </c>
      <c r="Z27" s="20">
        <v>44174</v>
      </c>
      <c r="AA27" s="21">
        <v>86500000</v>
      </c>
      <c r="AB27" s="18" t="s">
        <v>401</v>
      </c>
      <c r="AC27" s="17" t="s">
        <v>363</v>
      </c>
    </row>
    <row r="28" spans="2:29" ht="43.5" x14ac:dyDescent="0.35">
      <c r="B28" s="18" t="s">
        <v>127</v>
      </c>
      <c r="C28" s="19">
        <v>6</v>
      </c>
      <c r="D28" s="18" t="s">
        <v>384</v>
      </c>
      <c r="E28" s="19">
        <v>78000</v>
      </c>
      <c r="F28" s="19">
        <v>182</v>
      </c>
      <c r="G28" s="18" t="s">
        <v>34</v>
      </c>
      <c r="H28" s="19">
        <v>2021</v>
      </c>
      <c r="I28" s="19">
        <v>38058</v>
      </c>
      <c r="J28" s="18" t="s">
        <v>402</v>
      </c>
      <c r="K28" s="19" t="s">
        <v>9</v>
      </c>
      <c r="L28" s="18" t="s">
        <v>14</v>
      </c>
      <c r="M28" s="18" t="s">
        <v>366</v>
      </c>
      <c r="N28" s="18" t="s">
        <v>796</v>
      </c>
      <c r="O28" s="19">
        <v>470</v>
      </c>
      <c r="P28" s="25" t="s">
        <v>35</v>
      </c>
      <c r="Q28" s="18"/>
      <c r="R28" s="19"/>
      <c r="S28" s="18"/>
      <c r="T28" s="18" t="s">
        <v>797</v>
      </c>
      <c r="U28" s="19">
        <v>47002</v>
      </c>
      <c r="V28" s="18" t="s">
        <v>36</v>
      </c>
      <c r="W28" s="18" t="s">
        <v>386</v>
      </c>
      <c r="X28" s="19">
        <v>7006</v>
      </c>
      <c r="Y28" s="18" t="s">
        <v>385</v>
      </c>
      <c r="Z28" s="20">
        <v>44174</v>
      </c>
      <c r="AA28" s="21">
        <v>400000000</v>
      </c>
      <c r="AB28" s="18" t="s">
        <v>403</v>
      </c>
      <c r="AC28" s="17" t="s">
        <v>363</v>
      </c>
    </row>
    <row r="29" spans="2:29" ht="43.5" x14ac:dyDescent="0.35">
      <c r="B29" s="18" t="s">
        <v>127</v>
      </c>
      <c r="C29" s="19">
        <v>6</v>
      </c>
      <c r="D29" s="18" t="s">
        <v>384</v>
      </c>
      <c r="E29" s="19">
        <v>78000</v>
      </c>
      <c r="F29" s="19">
        <v>182</v>
      </c>
      <c r="G29" s="18" t="s">
        <v>34</v>
      </c>
      <c r="H29" s="19">
        <v>2021</v>
      </c>
      <c r="I29" s="19">
        <v>38233</v>
      </c>
      <c r="J29" s="18" t="s">
        <v>404</v>
      </c>
      <c r="K29" s="19" t="s">
        <v>9</v>
      </c>
      <c r="L29" s="18" t="s">
        <v>14</v>
      </c>
      <c r="M29" s="18" t="s">
        <v>366</v>
      </c>
      <c r="N29" s="18" t="s">
        <v>796</v>
      </c>
      <c r="O29" s="19">
        <v>470</v>
      </c>
      <c r="P29" s="25" t="s">
        <v>35</v>
      </c>
      <c r="Q29" s="18"/>
      <c r="R29" s="19"/>
      <c r="S29" s="18"/>
      <c r="T29" s="18" t="s">
        <v>797</v>
      </c>
      <c r="U29" s="19">
        <v>47002</v>
      </c>
      <c r="V29" s="18" t="s">
        <v>36</v>
      </c>
      <c r="W29" s="18" t="s">
        <v>372</v>
      </c>
      <c r="X29" s="19">
        <v>10110</v>
      </c>
      <c r="Y29" s="18" t="s">
        <v>371</v>
      </c>
      <c r="Z29" s="20">
        <v>44187</v>
      </c>
      <c r="AA29" s="21">
        <v>210000000</v>
      </c>
      <c r="AB29" s="18" t="s">
        <v>405</v>
      </c>
      <c r="AC29" s="17" t="s">
        <v>363</v>
      </c>
    </row>
    <row r="30" spans="2:29" ht="58" x14ac:dyDescent="0.35">
      <c r="B30" s="18" t="s">
        <v>277</v>
      </c>
      <c r="C30" s="19">
        <v>7</v>
      </c>
      <c r="D30" s="18" t="s">
        <v>406</v>
      </c>
      <c r="E30" s="19">
        <v>82000</v>
      </c>
      <c r="F30" s="19">
        <v>201</v>
      </c>
      <c r="G30" s="18" t="s">
        <v>50</v>
      </c>
      <c r="H30" s="19">
        <v>2021</v>
      </c>
      <c r="I30" s="19">
        <v>36648</v>
      </c>
      <c r="J30" s="18" t="s">
        <v>161</v>
      </c>
      <c r="K30" s="19" t="s">
        <v>9</v>
      </c>
      <c r="L30" s="18" t="s">
        <v>14</v>
      </c>
      <c r="M30" s="18" t="s">
        <v>366</v>
      </c>
      <c r="N30" s="18" t="s">
        <v>802</v>
      </c>
      <c r="O30" s="19">
        <v>181</v>
      </c>
      <c r="P30" s="18" t="s">
        <v>51</v>
      </c>
      <c r="Q30" s="18"/>
      <c r="R30" s="19"/>
      <c r="S30" s="18"/>
      <c r="T30" s="18" t="s">
        <v>803</v>
      </c>
      <c r="U30" s="19">
        <v>18102</v>
      </c>
      <c r="V30" s="18" t="s">
        <v>52</v>
      </c>
      <c r="W30" s="18" t="s">
        <v>407</v>
      </c>
      <c r="X30" s="19">
        <v>10240</v>
      </c>
      <c r="Y30" s="18" t="s">
        <v>49</v>
      </c>
      <c r="Z30" s="20">
        <v>44006</v>
      </c>
      <c r="AA30" s="21">
        <v>5609919</v>
      </c>
      <c r="AB30" s="18" t="s">
        <v>162</v>
      </c>
      <c r="AC30" s="17" t="s">
        <v>363</v>
      </c>
    </row>
    <row r="31" spans="2:29" ht="43.5" x14ac:dyDescent="0.35">
      <c r="B31" s="18" t="s">
        <v>277</v>
      </c>
      <c r="C31" s="19">
        <v>7</v>
      </c>
      <c r="D31" s="18" t="s">
        <v>408</v>
      </c>
      <c r="E31" s="19">
        <v>83000</v>
      </c>
      <c r="F31" s="19">
        <v>197</v>
      </c>
      <c r="G31" s="18" t="s">
        <v>44</v>
      </c>
      <c r="H31" s="19">
        <v>2021</v>
      </c>
      <c r="I31" s="19">
        <v>36615</v>
      </c>
      <c r="J31" s="18" t="s">
        <v>48</v>
      </c>
      <c r="K31" s="19" t="s">
        <v>9</v>
      </c>
      <c r="L31" s="18" t="s">
        <v>14</v>
      </c>
      <c r="M31" s="18" t="s">
        <v>366</v>
      </c>
      <c r="N31" s="18" t="s">
        <v>800</v>
      </c>
      <c r="O31" s="19">
        <v>179</v>
      </c>
      <c r="P31" s="25" t="s">
        <v>45</v>
      </c>
      <c r="Q31" s="18"/>
      <c r="R31" s="19"/>
      <c r="S31" s="18"/>
      <c r="T31" s="18" t="s">
        <v>801</v>
      </c>
      <c r="U31" s="19">
        <v>17901</v>
      </c>
      <c r="V31" s="18" t="s">
        <v>46</v>
      </c>
      <c r="W31" s="18" t="s">
        <v>407</v>
      </c>
      <c r="X31" s="19">
        <v>10240</v>
      </c>
      <c r="Y31" s="18" t="s">
        <v>49</v>
      </c>
      <c r="Z31" s="20">
        <v>44003</v>
      </c>
      <c r="AA31" s="21">
        <v>214739273</v>
      </c>
      <c r="AB31" s="18" t="s">
        <v>160</v>
      </c>
      <c r="AC31" s="17" t="s">
        <v>363</v>
      </c>
    </row>
    <row r="32" spans="2:29" ht="43.5" x14ac:dyDescent="0.35">
      <c r="B32" s="18" t="s">
        <v>277</v>
      </c>
      <c r="C32" s="19">
        <v>7</v>
      </c>
      <c r="D32" s="18" t="s">
        <v>408</v>
      </c>
      <c r="E32" s="19">
        <v>83000</v>
      </c>
      <c r="F32" s="19">
        <v>197</v>
      </c>
      <c r="G32" s="18" t="s">
        <v>44</v>
      </c>
      <c r="H32" s="19">
        <v>2021</v>
      </c>
      <c r="I32" s="19">
        <v>36649</v>
      </c>
      <c r="J32" s="18" t="s">
        <v>409</v>
      </c>
      <c r="K32" s="19" t="s">
        <v>9</v>
      </c>
      <c r="L32" s="18" t="s">
        <v>12</v>
      </c>
      <c r="M32" s="18" t="s">
        <v>369</v>
      </c>
      <c r="N32" s="18" t="s">
        <v>800</v>
      </c>
      <c r="O32" s="19">
        <v>179</v>
      </c>
      <c r="P32" s="25" t="s">
        <v>45</v>
      </c>
      <c r="Q32" s="18"/>
      <c r="R32" s="19"/>
      <c r="S32" s="18"/>
      <c r="T32" s="18" t="s">
        <v>801</v>
      </c>
      <c r="U32" s="19">
        <v>17901</v>
      </c>
      <c r="V32" s="18" t="s">
        <v>46</v>
      </c>
      <c r="W32" s="18" t="s">
        <v>410</v>
      </c>
      <c r="X32" s="19">
        <v>10150</v>
      </c>
      <c r="Y32" s="18" t="s">
        <v>47</v>
      </c>
      <c r="Z32" s="20">
        <v>44006</v>
      </c>
      <c r="AA32" s="21">
        <v>114175243</v>
      </c>
      <c r="AB32" s="18" t="s">
        <v>159</v>
      </c>
      <c r="AC32" s="17" t="s">
        <v>363</v>
      </c>
    </row>
    <row r="33" spans="2:29" ht="58" x14ac:dyDescent="0.35">
      <c r="B33" s="18" t="s">
        <v>277</v>
      </c>
      <c r="C33" s="19">
        <v>7</v>
      </c>
      <c r="D33" s="18" t="s">
        <v>408</v>
      </c>
      <c r="E33" s="19">
        <v>83000</v>
      </c>
      <c r="F33" s="19">
        <v>197</v>
      </c>
      <c r="G33" s="18" t="s">
        <v>44</v>
      </c>
      <c r="H33" s="19">
        <v>2021</v>
      </c>
      <c r="I33" s="19">
        <v>37294</v>
      </c>
      <c r="J33" s="18" t="s">
        <v>311</v>
      </c>
      <c r="K33" s="19" t="s">
        <v>9</v>
      </c>
      <c r="L33" s="18" t="s">
        <v>14</v>
      </c>
      <c r="M33" s="18" t="s">
        <v>366</v>
      </c>
      <c r="N33" s="18" t="s">
        <v>800</v>
      </c>
      <c r="O33" s="19">
        <v>179</v>
      </c>
      <c r="P33" s="25" t="s">
        <v>45</v>
      </c>
      <c r="Q33" s="18"/>
      <c r="R33" s="19"/>
      <c r="S33" s="18"/>
      <c r="T33" s="18" t="s">
        <v>801</v>
      </c>
      <c r="U33" s="19">
        <v>17901</v>
      </c>
      <c r="V33" s="18" t="s">
        <v>46</v>
      </c>
      <c r="W33" s="18" t="s">
        <v>411</v>
      </c>
      <c r="X33" s="19">
        <v>10380</v>
      </c>
      <c r="Y33" s="18" t="s">
        <v>312</v>
      </c>
      <c r="Z33" s="20">
        <v>44099</v>
      </c>
      <c r="AA33" s="21">
        <v>66775322</v>
      </c>
      <c r="AB33" s="18" t="s">
        <v>333</v>
      </c>
      <c r="AC33" s="17" t="s">
        <v>363</v>
      </c>
    </row>
    <row r="34" spans="2:29" ht="43.5" x14ac:dyDescent="0.35">
      <c r="B34" s="18" t="s">
        <v>277</v>
      </c>
      <c r="C34" s="19">
        <v>7</v>
      </c>
      <c r="D34" s="18" t="s">
        <v>408</v>
      </c>
      <c r="E34" s="19">
        <v>83000</v>
      </c>
      <c r="F34" s="19">
        <v>197</v>
      </c>
      <c r="G34" s="18" t="s">
        <v>44</v>
      </c>
      <c r="H34" s="19">
        <v>2021</v>
      </c>
      <c r="I34" s="19">
        <v>37506</v>
      </c>
      <c r="J34" s="18" t="s">
        <v>412</v>
      </c>
      <c r="K34" s="19" t="s">
        <v>9</v>
      </c>
      <c r="L34" s="18" t="s">
        <v>14</v>
      </c>
      <c r="M34" s="18" t="s">
        <v>366</v>
      </c>
      <c r="N34" s="18" t="s">
        <v>800</v>
      </c>
      <c r="O34" s="19">
        <v>179</v>
      </c>
      <c r="P34" s="25" t="s">
        <v>45</v>
      </c>
      <c r="Q34" s="18"/>
      <c r="R34" s="19"/>
      <c r="S34" s="18"/>
      <c r="T34" s="18" t="s">
        <v>801</v>
      </c>
      <c r="U34" s="19">
        <v>17901</v>
      </c>
      <c r="V34" s="18" t="s">
        <v>46</v>
      </c>
      <c r="W34" s="18" t="s">
        <v>372</v>
      </c>
      <c r="X34" s="19">
        <v>10110</v>
      </c>
      <c r="Y34" s="18" t="s">
        <v>371</v>
      </c>
      <c r="Z34" s="20">
        <v>44116</v>
      </c>
      <c r="AA34" s="21">
        <v>220798208</v>
      </c>
      <c r="AB34" s="18" t="s">
        <v>413</v>
      </c>
      <c r="AC34" s="17" t="s">
        <v>363</v>
      </c>
    </row>
    <row r="35" spans="2:29" ht="43.5" x14ac:dyDescent="0.35">
      <c r="B35" s="18" t="s">
        <v>277</v>
      </c>
      <c r="C35" s="19">
        <v>7</v>
      </c>
      <c r="D35" s="18" t="s">
        <v>408</v>
      </c>
      <c r="E35" s="19">
        <v>83000</v>
      </c>
      <c r="F35" s="19">
        <v>197</v>
      </c>
      <c r="G35" s="18" t="s">
        <v>44</v>
      </c>
      <c r="H35" s="19">
        <v>2021</v>
      </c>
      <c r="I35" s="19">
        <v>37605</v>
      </c>
      <c r="J35" s="18" t="s">
        <v>414</v>
      </c>
      <c r="K35" s="19" t="s">
        <v>9</v>
      </c>
      <c r="L35" s="18" t="s">
        <v>12</v>
      </c>
      <c r="M35" s="18" t="s">
        <v>369</v>
      </c>
      <c r="N35" s="18" t="s">
        <v>800</v>
      </c>
      <c r="O35" s="19">
        <v>179</v>
      </c>
      <c r="P35" s="25" t="s">
        <v>45</v>
      </c>
      <c r="Q35" s="18"/>
      <c r="R35" s="19"/>
      <c r="S35" s="18"/>
      <c r="T35" s="18" t="s">
        <v>801</v>
      </c>
      <c r="U35" s="19">
        <v>17901</v>
      </c>
      <c r="V35" s="18" t="s">
        <v>46</v>
      </c>
      <c r="W35" s="18" t="s">
        <v>372</v>
      </c>
      <c r="X35" s="19">
        <v>10110</v>
      </c>
      <c r="Y35" s="18" t="s">
        <v>371</v>
      </c>
      <c r="Z35" s="20">
        <v>44152</v>
      </c>
      <c r="AA35" s="23">
        <v>-100000</v>
      </c>
      <c r="AB35" s="18" t="s">
        <v>415</v>
      </c>
      <c r="AC35" s="17" t="s">
        <v>363</v>
      </c>
    </row>
    <row r="36" spans="2:29" ht="43.5" x14ac:dyDescent="0.35">
      <c r="B36" s="18" t="s">
        <v>277</v>
      </c>
      <c r="C36" s="19">
        <v>7</v>
      </c>
      <c r="D36" s="18" t="s">
        <v>408</v>
      </c>
      <c r="E36" s="19">
        <v>83000</v>
      </c>
      <c r="F36" s="19">
        <v>197</v>
      </c>
      <c r="G36" s="18" t="s">
        <v>44</v>
      </c>
      <c r="H36" s="19">
        <v>2021</v>
      </c>
      <c r="I36" s="19">
        <v>37605</v>
      </c>
      <c r="J36" s="18" t="s">
        <v>414</v>
      </c>
      <c r="K36" s="19" t="s">
        <v>9</v>
      </c>
      <c r="L36" s="18" t="s">
        <v>12</v>
      </c>
      <c r="M36" s="18" t="s">
        <v>369</v>
      </c>
      <c r="N36" s="18" t="s">
        <v>800</v>
      </c>
      <c r="O36" s="19">
        <v>179</v>
      </c>
      <c r="P36" s="25" t="s">
        <v>45</v>
      </c>
      <c r="Q36" s="18"/>
      <c r="R36" s="19"/>
      <c r="S36" s="18"/>
      <c r="T36" s="18" t="s">
        <v>801</v>
      </c>
      <c r="U36" s="19">
        <v>17901</v>
      </c>
      <c r="V36" s="18" t="s">
        <v>46</v>
      </c>
      <c r="W36" s="18" t="s">
        <v>407</v>
      </c>
      <c r="X36" s="19">
        <v>10240</v>
      </c>
      <c r="Y36" s="18" t="s">
        <v>49</v>
      </c>
      <c r="Z36" s="20">
        <v>44152</v>
      </c>
      <c r="AA36" s="23">
        <v>-76580</v>
      </c>
      <c r="AB36" s="18" t="s">
        <v>415</v>
      </c>
      <c r="AC36" s="17" t="s">
        <v>363</v>
      </c>
    </row>
    <row r="37" spans="2:29" ht="29" x14ac:dyDescent="0.35">
      <c r="B37" s="18" t="s">
        <v>277</v>
      </c>
      <c r="C37" s="19">
        <v>7</v>
      </c>
      <c r="D37" s="18" t="s">
        <v>416</v>
      </c>
      <c r="E37" s="19">
        <v>85000</v>
      </c>
      <c r="F37" s="19">
        <v>218</v>
      </c>
      <c r="G37" s="18" t="s">
        <v>417</v>
      </c>
      <c r="H37" s="19">
        <v>2021</v>
      </c>
      <c r="I37" s="19">
        <v>37560</v>
      </c>
      <c r="J37" s="18" t="s">
        <v>418</v>
      </c>
      <c r="K37" s="19" t="s">
        <v>9</v>
      </c>
      <c r="L37" s="18" t="s">
        <v>12</v>
      </c>
      <c r="M37" s="18" t="s">
        <v>369</v>
      </c>
      <c r="N37" s="18" t="s">
        <v>870</v>
      </c>
      <c r="O37" s="19">
        <v>199</v>
      </c>
      <c r="P37" s="25" t="s">
        <v>10</v>
      </c>
      <c r="Q37" s="18"/>
      <c r="R37" s="19"/>
      <c r="S37" s="18"/>
      <c r="T37" s="18" t="s">
        <v>871</v>
      </c>
      <c r="U37" s="19">
        <v>19901</v>
      </c>
      <c r="V37" s="18" t="s">
        <v>11</v>
      </c>
      <c r="W37" s="18" t="s">
        <v>372</v>
      </c>
      <c r="X37" s="19">
        <v>10110</v>
      </c>
      <c r="Y37" s="18" t="s">
        <v>371</v>
      </c>
      <c r="Z37" s="20">
        <v>44152</v>
      </c>
      <c r="AA37" s="21">
        <v>100000</v>
      </c>
      <c r="AB37" s="22" t="s">
        <v>419</v>
      </c>
      <c r="AC37" s="17" t="s">
        <v>363</v>
      </c>
    </row>
    <row r="38" spans="2:29" ht="43.5" x14ac:dyDescent="0.35">
      <c r="B38" s="18" t="s">
        <v>277</v>
      </c>
      <c r="C38" s="19">
        <v>7</v>
      </c>
      <c r="D38" s="18" t="s">
        <v>416</v>
      </c>
      <c r="E38" s="19">
        <v>85000</v>
      </c>
      <c r="F38" s="19">
        <v>218</v>
      </c>
      <c r="G38" s="18" t="s">
        <v>417</v>
      </c>
      <c r="H38" s="19">
        <v>2021</v>
      </c>
      <c r="I38" s="19">
        <v>37560</v>
      </c>
      <c r="J38" s="18" t="s">
        <v>418</v>
      </c>
      <c r="K38" s="19" t="s">
        <v>9</v>
      </c>
      <c r="L38" s="18" t="s">
        <v>12</v>
      </c>
      <c r="M38" s="18" t="s">
        <v>369</v>
      </c>
      <c r="N38" s="18" t="s">
        <v>870</v>
      </c>
      <c r="O38" s="19">
        <v>199</v>
      </c>
      <c r="P38" s="25" t="s">
        <v>10</v>
      </c>
      <c r="Q38" s="18"/>
      <c r="R38" s="19"/>
      <c r="S38" s="18"/>
      <c r="T38" s="18" t="s">
        <v>871</v>
      </c>
      <c r="U38" s="19">
        <v>19901</v>
      </c>
      <c r="V38" s="18" t="s">
        <v>11</v>
      </c>
      <c r="W38" s="18" t="s">
        <v>407</v>
      </c>
      <c r="X38" s="19">
        <v>10240</v>
      </c>
      <c r="Y38" s="18" t="s">
        <v>49</v>
      </c>
      <c r="Z38" s="20">
        <v>44152</v>
      </c>
      <c r="AA38" s="21">
        <v>76580</v>
      </c>
      <c r="AB38" s="22" t="s">
        <v>419</v>
      </c>
      <c r="AC38" s="17" t="s">
        <v>363</v>
      </c>
    </row>
    <row r="39" spans="2:29" ht="58" x14ac:dyDescent="0.35">
      <c r="B39" s="18" t="s">
        <v>277</v>
      </c>
      <c r="C39" s="19">
        <v>7</v>
      </c>
      <c r="D39" s="18" t="s">
        <v>420</v>
      </c>
      <c r="E39" s="19">
        <v>86000</v>
      </c>
      <c r="F39" s="19">
        <v>245</v>
      </c>
      <c r="G39" s="18" t="s">
        <v>421</v>
      </c>
      <c r="H39" s="19">
        <v>2021</v>
      </c>
      <c r="I39" s="19">
        <v>37931</v>
      </c>
      <c r="J39" s="18" t="s">
        <v>422</v>
      </c>
      <c r="K39" s="19" t="s">
        <v>9</v>
      </c>
      <c r="L39" s="18" t="s">
        <v>14</v>
      </c>
      <c r="M39" s="18" t="s">
        <v>366</v>
      </c>
      <c r="N39" s="18" t="s">
        <v>878</v>
      </c>
      <c r="O39" s="19">
        <v>111</v>
      </c>
      <c r="P39" s="25" t="s">
        <v>879</v>
      </c>
      <c r="Q39" s="18"/>
      <c r="R39" s="19"/>
      <c r="S39" s="18"/>
      <c r="T39" s="18" t="s">
        <v>880</v>
      </c>
      <c r="U39" s="19">
        <v>11107</v>
      </c>
      <c r="V39" s="18" t="s">
        <v>881</v>
      </c>
      <c r="W39" s="18" t="s">
        <v>372</v>
      </c>
      <c r="X39" s="19">
        <v>10110</v>
      </c>
      <c r="Y39" s="18" t="s">
        <v>371</v>
      </c>
      <c r="Z39" s="20">
        <v>44152</v>
      </c>
      <c r="AA39" s="21">
        <v>22000000</v>
      </c>
      <c r="AB39" s="18" t="s">
        <v>423</v>
      </c>
      <c r="AC39" s="17" t="s">
        <v>363</v>
      </c>
    </row>
    <row r="40" spans="2:29" ht="43.5" x14ac:dyDescent="0.35">
      <c r="B40" s="18" t="s">
        <v>277</v>
      </c>
      <c r="C40" s="19">
        <v>7</v>
      </c>
      <c r="D40" s="18" t="s">
        <v>424</v>
      </c>
      <c r="E40" s="19">
        <v>87000</v>
      </c>
      <c r="F40" s="19">
        <v>242</v>
      </c>
      <c r="G40" s="18" t="s">
        <v>425</v>
      </c>
      <c r="H40" s="19">
        <v>2021</v>
      </c>
      <c r="I40" s="19">
        <v>36993</v>
      </c>
      <c r="J40" s="18" t="s">
        <v>426</v>
      </c>
      <c r="K40" s="19" t="s">
        <v>9</v>
      </c>
      <c r="L40" s="18" t="s">
        <v>14</v>
      </c>
      <c r="M40" s="18" t="s">
        <v>366</v>
      </c>
      <c r="N40" s="18" t="s">
        <v>876</v>
      </c>
      <c r="O40" s="19">
        <v>108</v>
      </c>
      <c r="P40" s="25" t="s">
        <v>17</v>
      </c>
      <c r="Q40" s="18"/>
      <c r="R40" s="19"/>
      <c r="S40" s="18"/>
      <c r="T40" s="18" t="s">
        <v>877</v>
      </c>
      <c r="U40" s="19">
        <v>10810</v>
      </c>
      <c r="V40" s="18" t="s">
        <v>60</v>
      </c>
      <c r="W40" s="18" t="s">
        <v>427</v>
      </c>
      <c r="X40" s="19">
        <v>3440</v>
      </c>
      <c r="Y40" s="18" t="s">
        <v>61</v>
      </c>
      <c r="Z40" s="20">
        <v>44110</v>
      </c>
      <c r="AA40" s="21">
        <v>1193490</v>
      </c>
      <c r="AB40" s="18" t="s">
        <v>428</v>
      </c>
      <c r="AC40" s="17" t="s">
        <v>363</v>
      </c>
    </row>
    <row r="41" spans="2:29" ht="29" x14ac:dyDescent="0.35">
      <c r="B41" s="18" t="s">
        <v>277</v>
      </c>
      <c r="C41" s="19">
        <v>7</v>
      </c>
      <c r="D41" s="18" t="s">
        <v>424</v>
      </c>
      <c r="E41" s="19">
        <v>87000</v>
      </c>
      <c r="F41" s="19">
        <v>242</v>
      </c>
      <c r="G41" s="18" t="s">
        <v>425</v>
      </c>
      <c r="H41" s="19">
        <v>2021</v>
      </c>
      <c r="I41" s="19">
        <v>37666</v>
      </c>
      <c r="J41" s="18" t="s">
        <v>429</v>
      </c>
      <c r="K41" s="19" t="s">
        <v>9</v>
      </c>
      <c r="L41" s="18" t="s">
        <v>14</v>
      </c>
      <c r="M41" s="18" t="s">
        <v>366</v>
      </c>
      <c r="N41" s="18" t="s">
        <v>826</v>
      </c>
      <c r="O41" s="19">
        <v>106</v>
      </c>
      <c r="P41" s="25" t="s">
        <v>63</v>
      </c>
      <c r="Q41" s="18"/>
      <c r="R41" s="19"/>
      <c r="S41" s="18"/>
      <c r="T41" s="18" t="s">
        <v>829</v>
      </c>
      <c r="U41" s="19">
        <v>10600</v>
      </c>
      <c r="V41" s="18" t="s">
        <v>63</v>
      </c>
      <c r="W41" s="18" t="s">
        <v>430</v>
      </c>
      <c r="X41" s="19">
        <v>3420</v>
      </c>
      <c r="Y41" s="18" t="s">
        <v>62</v>
      </c>
      <c r="Z41" s="20">
        <v>44146</v>
      </c>
      <c r="AA41" s="21">
        <v>1145967</v>
      </c>
      <c r="AB41" s="18" t="s">
        <v>431</v>
      </c>
      <c r="AC41" s="17" t="s">
        <v>363</v>
      </c>
    </row>
    <row r="42" spans="2:29" ht="43.5" x14ac:dyDescent="0.35">
      <c r="B42" s="18" t="s">
        <v>277</v>
      </c>
      <c r="C42" s="19">
        <v>7</v>
      </c>
      <c r="D42" s="18" t="s">
        <v>432</v>
      </c>
      <c r="E42" s="19">
        <v>88000</v>
      </c>
      <c r="F42" s="19">
        <v>204</v>
      </c>
      <c r="G42" s="18" t="s">
        <v>433</v>
      </c>
      <c r="H42" s="19">
        <v>2021</v>
      </c>
      <c r="I42" s="19">
        <v>37669</v>
      </c>
      <c r="J42" s="18" t="s">
        <v>434</v>
      </c>
      <c r="K42" s="19" t="s">
        <v>9</v>
      </c>
      <c r="L42" s="18" t="s">
        <v>14</v>
      </c>
      <c r="M42" s="18" t="s">
        <v>366</v>
      </c>
      <c r="N42" s="18" t="s">
        <v>804</v>
      </c>
      <c r="O42" s="19">
        <v>101</v>
      </c>
      <c r="P42" s="18" t="s">
        <v>58</v>
      </c>
      <c r="Q42" s="18"/>
      <c r="R42" s="19"/>
      <c r="S42" s="18"/>
      <c r="T42" s="18" t="s">
        <v>805</v>
      </c>
      <c r="U42" s="19">
        <v>10110</v>
      </c>
      <c r="V42" s="18" t="s">
        <v>59</v>
      </c>
      <c r="W42" s="18" t="s">
        <v>430</v>
      </c>
      <c r="X42" s="19">
        <v>3420</v>
      </c>
      <c r="Y42" s="18" t="s">
        <v>62</v>
      </c>
      <c r="Z42" s="20">
        <v>44138</v>
      </c>
      <c r="AA42" s="21">
        <v>2300</v>
      </c>
      <c r="AB42" s="18" t="s">
        <v>435</v>
      </c>
      <c r="AC42" s="17" t="s">
        <v>363</v>
      </c>
    </row>
    <row r="43" spans="2:29" ht="43.5" x14ac:dyDescent="0.35">
      <c r="B43" s="18" t="s">
        <v>277</v>
      </c>
      <c r="C43" s="19">
        <v>7</v>
      </c>
      <c r="D43" s="18" t="s">
        <v>432</v>
      </c>
      <c r="E43" s="19">
        <v>88000</v>
      </c>
      <c r="F43" s="19">
        <v>204</v>
      </c>
      <c r="G43" s="18" t="s">
        <v>433</v>
      </c>
      <c r="H43" s="19">
        <v>2021</v>
      </c>
      <c r="I43" s="19">
        <v>37669</v>
      </c>
      <c r="J43" s="18" t="s">
        <v>434</v>
      </c>
      <c r="K43" s="19" t="s">
        <v>9</v>
      </c>
      <c r="L43" s="18" t="s">
        <v>14</v>
      </c>
      <c r="M43" s="18" t="s">
        <v>366</v>
      </c>
      <c r="N43" s="18" t="s">
        <v>806</v>
      </c>
      <c r="O43" s="19">
        <v>102</v>
      </c>
      <c r="P43" s="18" t="s">
        <v>807</v>
      </c>
      <c r="Q43" s="18"/>
      <c r="R43" s="19"/>
      <c r="S43" s="18"/>
      <c r="T43" s="18" t="s">
        <v>808</v>
      </c>
      <c r="U43" s="19">
        <v>10210</v>
      </c>
      <c r="V43" s="18" t="s">
        <v>809</v>
      </c>
      <c r="W43" s="18" t="s">
        <v>430</v>
      </c>
      <c r="X43" s="19">
        <v>3420</v>
      </c>
      <c r="Y43" s="18" t="s">
        <v>62</v>
      </c>
      <c r="Z43" s="20">
        <v>44138</v>
      </c>
      <c r="AA43" s="21">
        <v>1400</v>
      </c>
      <c r="AB43" s="18" t="s">
        <v>435</v>
      </c>
      <c r="AC43" s="17" t="s">
        <v>363</v>
      </c>
    </row>
    <row r="44" spans="2:29" ht="43.5" x14ac:dyDescent="0.35">
      <c r="B44" s="18" t="s">
        <v>277</v>
      </c>
      <c r="C44" s="19">
        <v>7</v>
      </c>
      <c r="D44" s="18" t="s">
        <v>432</v>
      </c>
      <c r="E44" s="19">
        <v>88000</v>
      </c>
      <c r="F44" s="19">
        <v>204</v>
      </c>
      <c r="G44" s="18" t="s">
        <v>433</v>
      </c>
      <c r="H44" s="19">
        <v>2021</v>
      </c>
      <c r="I44" s="19">
        <v>37669</v>
      </c>
      <c r="J44" s="18" t="s">
        <v>434</v>
      </c>
      <c r="K44" s="19" t="s">
        <v>9</v>
      </c>
      <c r="L44" s="18" t="s">
        <v>14</v>
      </c>
      <c r="M44" s="18" t="s">
        <v>366</v>
      </c>
      <c r="N44" s="18" t="s">
        <v>810</v>
      </c>
      <c r="O44" s="19">
        <v>104</v>
      </c>
      <c r="P44" s="25" t="s">
        <v>811</v>
      </c>
      <c r="Q44" s="18"/>
      <c r="R44" s="19"/>
      <c r="S44" s="18"/>
      <c r="T44" s="18" t="s">
        <v>812</v>
      </c>
      <c r="U44" s="19">
        <v>10410</v>
      </c>
      <c r="V44" s="18" t="s">
        <v>813</v>
      </c>
      <c r="W44" s="18" t="s">
        <v>430</v>
      </c>
      <c r="X44" s="19">
        <v>3420</v>
      </c>
      <c r="Y44" s="18" t="s">
        <v>62</v>
      </c>
      <c r="Z44" s="20">
        <v>44138</v>
      </c>
      <c r="AA44" s="21">
        <v>2100</v>
      </c>
      <c r="AB44" s="18" t="s">
        <v>435</v>
      </c>
      <c r="AC44" s="17" t="s">
        <v>363</v>
      </c>
    </row>
    <row r="45" spans="2:29" ht="43.5" x14ac:dyDescent="0.35">
      <c r="B45" s="18" t="s">
        <v>277</v>
      </c>
      <c r="C45" s="19">
        <v>7</v>
      </c>
      <c r="D45" s="18" t="s">
        <v>432</v>
      </c>
      <c r="E45" s="19">
        <v>88000</v>
      </c>
      <c r="F45" s="19">
        <v>204</v>
      </c>
      <c r="G45" s="18" t="s">
        <v>433</v>
      </c>
      <c r="H45" s="19">
        <v>2021</v>
      </c>
      <c r="I45" s="19">
        <v>37669</v>
      </c>
      <c r="J45" s="18" t="s">
        <v>434</v>
      </c>
      <c r="K45" s="19" t="s">
        <v>9</v>
      </c>
      <c r="L45" s="18" t="s">
        <v>14</v>
      </c>
      <c r="M45" s="18" t="s">
        <v>366</v>
      </c>
      <c r="N45" s="18" t="s">
        <v>810</v>
      </c>
      <c r="O45" s="19">
        <v>104</v>
      </c>
      <c r="P45" s="25" t="s">
        <v>811</v>
      </c>
      <c r="Q45" s="18"/>
      <c r="R45" s="19"/>
      <c r="S45" s="18"/>
      <c r="T45" s="18" t="s">
        <v>814</v>
      </c>
      <c r="U45" s="19">
        <v>10420</v>
      </c>
      <c r="V45" s="18" t="s">
        <v>815</v>
      </c>
      <c r="W45" s="18" t="s">
        <v>430</v>
      </c>
      <c r="X45" s="19">
        <v>3420</v>
      </c>
      <c r="Y45" s="18" t="s">
        <v>62</v>
      </c>
      <c r="Z45" s="20">
        <v>44138</v>
      </c>
      <c r="AA45" s="21">
        <v>2200</v>
      </c>
      <c r="AB45" s="18" t="s">
        <v>435</v>
      </c>
      <c r="AC45" s="17" t="s">
        <v>363</v>
      </c>
    </row>
    <row r="46" spans="2:29" ht="43.5" x14ac:dyDescent="0.35">
      <c r="B46" s="18" t="s">
        <v>277</v>
      </c>
      <c r="C46" s="19">
        <v>7</v>
      </c>
      <c r="D46" s="18" t="s">
        <v>432</v>
      </c>
      <c r="E46" s="19">
        <v>88000</v>
      </c>
      <c r="F46" s="19">
        <v>204</v>
      </c>
      <c r="G46" s="18" t="s">
        <v>433</v>
      </c>
      <c r="H46" s="19">
        <v>2021</v>
      </c>
      <c r="I46" s="19">
        <v>37669</v>
      </c>
      <c r="J46" s="18" t="s">
        <v>434</v>
      </c>
      <c r="K46" s="19" t="s">
        <v>9</v>
      </c>
      <c r="L46" s="18" t="s">
        <v>14</v>
      </c>
      <c r="M46" s="18" t="s">
        <v>366</v>
      </c>
      <c r="N46" s="18" t="s">
        <v>810</v>
      </c>
      <c r="O46" s="19">
        <v>104</v>
      </c>
      <c r="P46" s="25" t="s">
        <v>811</v>
      </c>
      <c r="Q46" s="18"/>
      <c r="R46" s="19"/>
      <c r="S46" s="18"/>
      <c r="T46" s="18" t="s">
        <v>816</v>
      </c>
      <c r="U46" s="19">
        <v>10440</v>
      </c>
      <c r="V46" s="18" t="s">
        <v>817</v>
      </c>
      <c r="W46" s="18" t="s">
        <v>430</v>
      </c>
      <c r="X46" s="19">
        <v>3420</v>
      </c>
      <c r="Y46" s="18" t="s">
        <v>62</v>
      </c>
      <c r="Z46" s="20">
        <v>44138</v>
      </c>
      <c r="AA46" s="21">
        <v>9800</v>
      </c>
      <c r="AB46" s="18" t="s">
        <v>435</v>
      </c>
      <c r="AC46" s="17" t="s">
        <v>363</v>
      </c>
    </row>
    <row r="47" spans="2:29" ht="72.5" x14ac:dyDescent="0.35">
      <c r="B47" s="18" t="s">
        <v>277</v>
      </c>
      <c r="C47" s="19">
        <v>7</v>
      </c>
      <c r="D47" s="18" t="s">
        <v>432</v>
      </c>
      <c r="E47" s="19">
        <v>88000</v>
      </c>
      <c r="F47" s="19">
        <v>204</v>
      </c>
      <c r="G47" s="18" t="s">
        <v>433</v>
      </c>
      <c r="H47" s="19">
        <v>2021</v>
      </c>
      <c r="I47" s="19">
        <v>37669</v>
      </c>
      <c r="J47" s="18" t="s">
        <v>434</v>
      </c>
      <c r="K47" s="19" t="s">
        <v>9</v>
      </c>
      <c r="L47" s="18" t="s">
        <v>14</v>
      </c>
      <c r="M47" s="18" t="s">
        <v>366</v>
      </c>
      <c r="N47" s="18" t="s">
        <v>810</v>
      </c>
      <c r="O47" s="19">
        <v>104</v>
      </c>
      <c r="P47" s="25" t="s">
        <v>811</v>
      </c>
      <c r="Q47" s="18"/>
      <c r="R47" s="19"/>
      <c r="S47" s="18"/>
      <c r="T47" s="18" t="s">
        <v>818</v>
      </c>
      <c r="U47" s="19">
        <v>10460</v>
      </c>
      <c r="V47" s="18" t="s">
        <v>819</v>
      </c>
      <c r="W47" s="18" t="s">
        <v>430</v>
      </c>
      <c r="X47" s="19">
        <v>3420</v>
      </c>
      <c r="Y47" s="18" t="s">
        <v>62</v>
      </c>
      <c r="Z47" s="20">
        <v>44138</v>
      </c>
      <c r="AA47" s="21">
        <v>5600</v>
      </c>
      <c r="AB47" s="18" t="s">
        <v>435</v>
      </c>
      <c r="AC47" s="17" t="s">
        <v>363</v>
      </c>
    </row>
    <row r="48" spans="2:29" ht="43.5" x14ac:dyDescent="0.35">
      <c r="B48" s="18" t="s">
        <v>277</v>
      </c>
      <c r="C48" s="19">
        <v>7</v>
      </c>
      <c r="D48" s="18" t="s">
        <v>432</v>
      </c>
      <c r="E48" s="19">
        <v>88000</v>
      </c>
      <c r="F48" s="19">
        <v>204</v>
      </c>
      <c r="G48" s="18" t="s">
        <v>433</v>
      </c>
      <c r="H48" s="19">
        <v>2021</v>
      </c>
      <c r="I48" s="19">
        <v>37669</v>
      </c>
      <c r="J48" s="18" t="s">
        <v>434</v>
      </c>
      <c r="K48" s="19" t="s">
        <v>9</v>
      </c>
      <c r="L48" s="18" t="s">
        <v>14</v>
      </c>
      <c r="M48" s="18" t="s">
        <v>366</v>
      </c>
      <c r="N48" s="18" t="s">
        <v>810</v>
      </c>
      <c r="O48" s="19">
        <v>104</v>
      </c>
      <c r="P48" s="25" t="s">
        <v>811</v>
      </c>
      <c r="Q48" s="18"/>
      <c r="R48" s="19"/>
      <c r="S48" s="18"/>
      <c r="T48" s="18" t="s">
        <v>820</v>
      </c>
      <c r="U48" s="19">
        <v>10470</v>
      </c>
      <c r="V48" s="18" t="s">
        <v>821</v>
      </c>
      <c r="W48" s="18" t="s">
        <v>430</v>
      </c>
      <c r="X48" s="19">
        <v>3420</v>
      </c>
      <c r="Y48" s="18" t="s">
        <v>62</v>
      </c>
      <c r="Z48" s="20">
        <v>44138</v>
      </c>
      <c r="AA48" s="21">
        <v>5000</v>
      </c>
      <c r="AB48" s="18" t="s">
        <v>435</v>
      </c>
      <c r="AC48" s="17" t="s">
        <v>363</v>
      </c>
    </row>
    <row r="49" spans="2:29" ht="43.5" x14ac:dyDescent="0.35">
      <c r="B49" s="18" t="s">
        <v>277</v>
      </c>
      <c r="C49" s="19">
        <v>7</v>
      </c>
      <c r="D49" s="18" t="s">
        <v>432</v>
      </c>
      <c r="E49" s="19">
        <v>88000</v>
      </c>
      <c r="F49" s="19">
        <v>204</v>
      </c>
      <c r="G49" s="18" t="s">
        <v>433</v>
      </c>
      <c r="H49" s="19">
        <v>2021</v>
      </c>
      <c r="I49" s="19">
        <v>37669</v>
      </c>
      <c r="J49" s="18" t="s">
        <v>434</v>
      </c>
      <c r="K49" s="19" t="s">
        <v>9</v>
      </c>
      <c r="L49" s="18" t="s">
        <v>14</v>
      </c>
      <c r="M49" s="18" t="s">
        <v>366</v>
      </c>
      <c r="N49" s="18" t="s">
        <v>822</v>
      </c>
      <c r="O49" s="19">
        <v>105</v>
      </c>
      <c r="P49" s="25" t="s">
        <v>823</v>
      </c>
      <c r="Q49" s="18"/>
      <c r="R49" s="19"/>
      <c r="S49" s="18"/>
      <c r="T49" s="18" t="s">
        <v>824</v>
      </c>
      <c r="U49" s="19">
        <v>10510</v>
      </c>
      <c r="V49" s="18" t="s">
        <v>825</v>
      </c>
      <c r="W49" s="18" t="s">
        <v>430</v>
      </c>
      <c r="X49" s="19">
        <v>3420</v>
      </c>
      <c r="Y49" s="18" t="s">
        <v>62</v>
      </c>
      <c r="Z49" s="20">
        <v>44138</v>
      </c>
      <c r="AA49" s="21">
        <v>1900</v>
      </c>
      <c r="AB49" s="18" t="s">
        <v>435</v>
      </c>
      <c r="AC49" s="17" t="s">
        <v>363</v>
      </c>
    </row>
    <row r="50" spans="2:29" ht="43.5" x14ac:dyDescent="0.35">
      <c r="B50" s="18" t="s">
        <v>277</v>
      </c>
      <c r="C50" s="19">
        <v>7</v>
      </c>
      <c r="D50" s="18" t="s">
        <v>432</v>
      </c>
      <c r="E50" s="19">
        <v>88000</v>
      </c>
      <c r="F50" s="19">
        <v>204</v>
      </c>
      <c r="G50" s="18" t="s">
        <v>433</v>
      </c>
      <c r="H50" s="19">
        <v>2021</v>
      </c>
      <c r="I50" s="19">
        <v>37669</v>
      </c>
      <c r="J50" s="18" t="s">
        <v>434</v>
      </c>
      <c r="K50" s="19" t="s">
        <v>9</v>
      </c>
      <c r="L50" s="18" t="s">
        <v>14</v>
      </c>
      <c r="M50" s="18" t="s">
        <v>366</v>
      </c>
      <c r="N50" s="18" t="s">
        <v>826</v>
      </c>
      <c r="O50" s="19">
        <v>106</v>
      </c>
      <c r="P50" s="25" t="s">
        <v>63</v>
      </c>
      <c r="Q50" s="18"/>
      <c r="R50" s="19"/>
      <c r="S50" s="18"/>
      <c r="T50" s="18" t="s">
        <v>827</v>
      </c>
      <c r="U50" s="19">
        <v>10640</v>
      </c>
      <c r="V50" s="18" t="s">
        <v>828</v>
      </c>
      <c r="W50" s="18" t="s">
        <v>430</v>
      </c>
      <c r="X50" s="19">
        <v>3420</v>
      </c>
      <c r="Y50" s="18" t="s">
        <v>62</v>
      </c>
      <c r="Z50" s="20">
        <v>44138</v>
      </c>
      <c r="AA50" s="21">
        <v>4919809</v>
      </c>
      <c r="AB50" s="18" t="s">
        <v>435</v>
      </c>
      <c r="AC50" s="17" t="s">
        <v>363</v>
      </c>
    </row>
    <row r="51" spans="2:29" ht="29" x14ac:dyDescent="0.35">
      <c r="B51" s="18" t="s">
        <v>277</v>
      </c>
      <c r="C51" s="19">
        <v>7</v>
      </c>
      <c r="D51" s="18" t="s">
        <v>436</v>
      </c>
      <c r="E51" s="19">
        <v>89000</v>
      </c>
      <c r="F51" s="19">
        <v>241</v>
      </c>
      <c r="G51" s="18" t="s">
        <v>437</v>
      </c>
      <c r="H51" s="19">
        <v>2021</v>
      </c>
      <c r="I51" s="19">
        <v>37680</v>
      </c>
      <c r="J51" s="18" t="s">
        <v>438</v>
      </c>
      <c r="K51" s="19" t="s">
        <v>9</v>
      </c>
      <c r="L51" s="18" t="s">
        <v>14</v>
      </c>
      <c r="M51" s="18" t="s">
        <v>366</v>
      </c>
      <c r="N51" s="18" t="s">
        <v>849</v>
      </c>
      <c r="O51" s="19">
        <v>107</v>
      </c>
      <c r="P51" s="25" t="s">
        <v>850</v>
      </c>
      <c r="Q51" s="18"/>
      <c r="R51" s="19"/>
      <c r="S51" s="18"/>
      <c r="T51" s="18" t="s">
        <v>851</v>
      </c>
      <c r="U51" s="19">
        <v>10700</v>
      </c>
      <c r="V51" s="18" t="s">
        <v>850</v>
      </c>
      <c r="W51" s="18" t="s">
        <v>430</v>
      </c>
      <c r="X51" s="19">
        <v>3420</v>
      </c>
      <c r="Y51" s="18" t="s">
        <v>62</v>
      </c>
      <c r="Z51" s="20">
        <v>44138</v>
      </c>
      <c r="AA51" s="21">
        <v>49659</v>
      </c>
      <c r="AB51" s="18" t="s">
        <v>439</v>
      </c>
      <c r="AC51" s="17" t="s">
        <v>363</v>
      </c>
    </row>
    <row r="52" spans="2:29" ht="72.5" x14ac:dyDescent="0.35">
      <c r="B52" s="18" t="s">
        <v>277</v>
      </c>
      <c r="C52" s="19">
        <v>7</v>
      </c>
      <c r="D52" s="18" t="s">
        <v>440</v>
      </c>
      <c r="E52" s="19">
        <v>90000</v>
      </c>
      <c r="F52" s="19">
        <v>268</v>
      </c>
      <c r="G52" s="18" t="s">
        <v>441</v>
      </c>
      <c r="H52" s="19">
        <v>2021</v>
      </c>
      <c r="I52" s="19">
        <v>38069</v>
      </c>
      <c r="J52" s="18" t="s">
        <v>442</v>
      </c>
      <c r="K52" s="19" t="s">
        <v>9</v>
      </c>
      <c r="L52" s="18" t="s">
        <v>14</v>
      </c>
      <c r="M52" s="18" t="s">
        <v>366</v>
      </c>
      <c r="N52" s="18" t="s">
        <v>810</v>
      </c>
      <c r="O52" s="19">
        <v>104</v>
      </c>
      <c r="P52" s="25" t="s">
        <v>811</v>
      </c>
      <c r="Q52" s="18"/>
      <c r="R52" s="19"/>
      <c r="S52" s="18"/>
      <c r="T52" s="18" t="s">
        <v>818</v>
      </c>
      <c r="U52" s="19">
        <v>10460</v>
      </c>
      <c r="V52" s="18" t="s">
        <v>819</v>
      </c>
      <c r="W52" s="18" t="s">
        <v>430</v>
      </c>
      <c r="X52" s="19">
        <v>3420</v>
      </c>
      <c r="Y52" s="18" t="s">
        <v>62</v>
      </c>
      <c r="Z52" s="20">
        <v>44174</v>
      </c>
      <c r="AA52" s="21">
        <v>16720.62</v>
      </c>
      <c r="AB52" s="18" t="s">
        <v>443</v>
      </c>
      <c r="AC52" s="17" t="s">
        <v>363</v>
      </c>
    </row>
    <row r="53" spans="2:29" ht="29" x14ac:dyDescent="0.35">
      <c r="B53" s="18" t="s">
        <v>277</v>
      </c>
      <c r="C53" s="19">
        <v>7</v>
      </c>
      <c r="D53" s="18" t="s">
        <v>440</v>
      </c>
      <c r="E53" s="19">
        <v>90000</v>
      </c>
      <c r="F53" s="19">
        <v>268</v>
      </c>
      <c r="G53" s="18" t="s">
        <v>441</v>
      </c>
      <c r="H53" s="19">
        <v>2021</v>
      </c>
      <c r="I53" s="19">
        <v>38069</v>
      </c>
      <c r="J53" s="18" t="s">
        <v>442</v>
      </c>
      <c r="K53" s="19" t="s">
        <v>9</v>
      </c>
      <c r="L53" s="18" t="s">
        <v>14</v>
      </c>
      <c r="M53" s="18" t="s">
        <v>366</v>
      </c>
      <c r="N53" s="18" t="s">
        <v>826</v>
      </c>
      <c r="O53" s="19">
        <v>106</v>
      </c>
      <c r="P53" s="25" t="s">
        <v>63</v>
      </c>
      <c r="Q53" s="18"/>
      <c r="R53" s="19"/>
      <c r="S53" s="18"/>
      <c r="T53" s="18" t="s">
        <v>901</v>
      </c>
      <c r="U53" s="19">
        <v>10620</v>
      </c>
      <c r="V53" s="18" t="s">
        <v>902</v>
      </c>
      <c r="W53" s="18" t="s">
        <v>430</v>
      </c>
      <c r="X53" s="19">
        <v>3420</v>
      </c>
      <c r="Y53" s="18" t="s">
        <v>62</v>
      </c>
      <c r="Z53" s="20">
        <v>44174</v>
      </c>
      <c r="AA53" s="21">
        <v>4744.63</v>
      </c>
      <c r="AB53" s="18" t="s">
        <v>443</v>
      </c>
      <c r="AC53" s="17" t="s">
        <v>363</v>
      </c>
    </row>
    <row r="54" spans="2:29" ht="72.5" x14ac:dyDescent="0.35">
      <c r="B54" s="18" t="s">
        <v>277</v>
      </c>
      <c r="C54" s="19">
        <v>7</v>
      </c>
      <c r="D54" s="18" t="s">
        <v>440</v>
      </c>
      <c r="E54" s="19">
        <v>90000</v>
      </c>
      <c r="F54" s="19">
        <v>268</v>
      </c>
      <c r="G54" s="18" t="s">
        <v>441</v>
      </c>
      <c r="H54" s="19">
        <v>2021</v>
      </c>
      <c r="I54" s="19">
        <v>38069</v>
      </c>
      <c r="J54" s="18" t="s">
        <v>442</v>
      </c>
      <c r="K54" s="19" t="s">
        <v>9</v>
      </c>
      <c r="L54" s="18" t="s">
        <v>14</v>
      </c>
      <c r="M54" s="18" t="s">
        <v>366</v>
      </c>
      <c r="N54" s="18" t="s">
        <v>849</v>
      </c>
      <c r="O54" s="19">
        <v>107</v>
      </c>
      <c r="P54" s="25" t="s">
        <v>850</v>
      </c>
      <c r="Q54" s="18"/>
      <c r="R54" s="19"/>
      <c r="S54" s="18"/>
      <c r="T54" s="18" t="s">
        <v>903</v>
      </c>
      <c r="U54" s="19">
        <v>10730</v>
      </c>
      <c r="V54" s="18" t="s">
        <v>904</v>
      </c>
      <c r="W54" s="18" t="s">
        <v>430</v>
      </c>
      <c r="X54" s="19">
        <v>3420</v>
      </c>
      <c r="Y54" s="18" t="s">
        <v>62</v>
      </c>
      <c r="Z54" s="20">
        <v>44174</v>
      </c>
      <c r="AA54" s="21">
        <v>10897.75</v>
      </c>
      <c r="AB54" s="18" t="s">
        <v>443</v>
      </c>
      <c r="AC54" s="17" t="s">
        <v>363</v>
      </c>
    </row>
    <row r="55" spans="2:29" ht="29" x14ac:dyDescent="0.35">
      <c r="B55" s="18" t="s">
        <v>277</v>
      </c>
      <c r="C55" s="19">
        <v>7</v>
      </c>
      <c r="D55" s="18" t="s">
        <v>444</v>
      </c>
      <c r="E55" s="19">
        <v>91000</v>
      </c>
      <c r="F55" s="19">
        <v>247</v>
      </c>
      <c r="G55" s="18" t="s">
        <v>71</v>
      </c>
      <c r="H55" s="19">
        <v>2021</v>
      </c>
      <c r="I55" s="19">
        <v>37561</v>
      </c>
      <c r="J55" s="18" t="s">
        <v>445</v>
      </c>
      <c r="K55" s="19" t="s">
        <v>9</v>
      </c>
      <c r="L55" s="18" t="s">
        <v>12</v>
      </c>
      <c r="M55" s="18" t="s">
        <v>369</v>
      </c>
      <c r="N55" s="18" t="s">
        <v>804</v>
      </c>
      <c r="O55" s="19">
        <v>101</v>
      </c>
      <c r="P55" s="18" t="s">
        <v>58</v>
      </c>
      <c r="Q55" s="18"/>
      <c r="R55" s="19"/>
      <c r="S55" s="18"/>
      <c r="T55" s="18" t="s">
        <v>805</v>
      </c>
      <c r="U55" s="19">
        <v>10110</v>
      </c>
      <c r="V55" s="18" t="s">
        <v>59</v>
      </c>
      <c r="W55" s="18" t="s">
        <v>430</v>
      </c>
      <c r="X55" s="19">
        <v>3420</v>
      </c>
      <c r="Y55" s="18" t="s">
        <v>62</v>
      </c>
      <c r="Z55" s="20">
        <v>44127</v>
      </c>
      <c r="AA55" s="23">
        <v>-131224.29</v>
      </c>
      <c r="AB55" s="18" t="s">
        <v>446</v>
      </c>
      <c r="AC55" s="17" t="s">
        <v>363</v>
      </c>
    </row>
    <row r="56" spans="2:29" ht="29" x14ac:dyDescent="0.35">
      <c r="B56" s="18" t="s">
        <v>277</v>
      </c>
      <c r="C56" s="19">
        <v>7</v>
      </c>
      <c r="D56" s="18" t="s">
        <v>444</v>
      </c>
      <c r="E56" s="19">
        <v>91000</v>
      </c>
      <c r="F56" s="19">
        <v>247</v>
      </c>
      <c r="G56" s="18" t="s">
        <v>71</v>
      </c>
      <c r="H56" s="19">
        <v>2021</v>
      </c>
      <c r="I56" s="19">
        <v>37561</v>
      </c>
      <c r="J56" s="18" t="s">
        <v>445</v>
      </c>
      <c r="K56" s="19" t="s">
        <v>9</v>
      </c>
      <c r="L56" s="18" t="s">
        <v>12</v>
      </c>
      <c r="M56" s="18" t="s">
        <v>369</v>
      </c>
      <c r="N56" s="18" t="s">
        <v>826</v>
      </c>
      <c r="O56" s="19">
        <v>106</v>
      </c>
      <c r="P56" s="25" t="s">
        <v>63</v>
      </c>
      <c r="Q56" s="18"/>
      <c r="R56" s="19"/>
      <c r="S56" s="18"/>
      <c r="T56" s="18" t="s">
        <v>829</v>
      </c>
      <c r="U56" s="19">
        <v>10600</v>
      </c>
      <c r="V56" s="18" t="s">
        <v>63</v>
      </c>
      <c r="W56" s="18" t="s">
        <v>430</v>
      </c>
      <c r="X56" s="19">
        <v>3420</v>
      </c>
      <c r="Y56" s="18" t="s">
        <v>62</v>
      </c>
      <c r="Z56" s="20">
        <v>44127</v>
      </c>
      <c r="AA56" s="21">
        <v>836348.1</v>
      </c>
      <c r="AB56" s="18" t="s">
        <v>446</v>
      </c>
      <c r="AC56" s="17" t="s">
        <v>363</v>
      </c>
    </row>
    <row r="57" spans="2:29" ht="43.5" x14ac:dyDescent="0.35">
      <c r="B57" s="18" t="s">
        <v>277</v>
      </c>
      <c r="C57" s="19">
        <v>7</v>
      </c>
      <c r="D57" s="18" t="s">
        <v>444</v>
      </c>
      <c r="E57" s="19">
        <v>91000</v>
      </c>
      <c r="F57" s="19">
        <v>247</v>
      </c>
      <c r="G57" s="18" t="s">
        <v>71</v>
      </c>
      <c r="H57" s="19">
        <v>2021</v>
      </c>
      <c r="I57" s="19">
        <v>37561</v>
      </c>
      <c r="J57" s="18" t="s">
        <v>445</v>
      </c>
      <c r="K57" s="19" t="s">
        <v>9</v>
      </c>
      <c r="L57" s="18" t="s">
        <v>12</v>
      </c>
      <c r="M57" s="18" t="s">
        <v>369</v>
      </c>
      <c r="N57" s="18" t="s">
        <v>852</v>
      </c>
      <c r="O57" s="19">
        <v>110</v>
      </c>
      <c r="P57" s="25" t="s">
        <v>54</v>
      </c>
      <c r="Q57" s="18"/>
      <c r="R57" s="19"/>
      <c r="S57" s="18"/>
      <c r="T57" s="18" t="s">
        <v>853</v>
      </c>
      <c r="U57" s="19">
        <v>11004</v>
      </c>
      <c r="V57" s="18" t="s">
        <v>55</v>
      </c>
      <c r="W57" s="18" t="s">
        <v>430</v>
      </c>
      <c r="X57" s="19">
        <v>3420</v>
      </c>
      <c r="Y57" s="18" t="s">
        <v>62</v>
      </c>
      <c r="Z57" s="20">
        <v>44127</v>
      </c>
      <c r="AA57" s="23">
        <v>-47028.4</v>
      </c>
      <c r="AB57" s="18" t="s">
        <v>446</v>
      </c>
      <c r="AC57" s="17" t="s">
        <v>363</v>
      </c>
    </row>
    <row r="58" spans="2:29" ht="29" x14ac:dyDescent="0.35">
      <c r="B58" s="18" t="s">
        <v>277</v>
      </c>
      <c r="C58" s="19">
        <v>7</v>
      </c>
      <c r="D58" s="18" t="s">
        <v>444</v>
      </c>
      <c r="E58" s="19">
        <v>91000</v>
      </c>
      <c r="F58" s="19">
        <v>247</v>
      </c>
      <c r="G58" s="18" t="s">
        <v>71</v>
      </c>
      <c r="H58" s="19">
        <v>2021</v>
      </c>
      <c r="I58" s="19">
        <v>37561</v>
      </c>
      <c r="J58" s="18" t="s">
        <v>445</v>
      </c>
      <c r="K58" s="19" t="s">
        <v>9</v>
      </c>
      <c r="L58" s="18" t="s">
        <v>12</v>
      </c>
      <c r="M58" s="18" t="s">
        <v>369</v>
      </c>
      <c r="N58" s="18" t="s">
        <v>832</v>
      </c>
      <c r="O58" s="19">
        <v>809</v>
      </c>
      <c r="P58" s="25" t="s">
        <v>56</v>
      </c>
      <c r="Q58" s="18"/>
      <c r="R58" s="19"/>
      <c r="S58" s="18"/>
      <c r="T58" s="18" t="s">
        <v>843</v>
      </c>
      <c r="U58" s="19">
        <v>80910</v>
      </c>
      <c r="V58" s="18" t="s">
        <v>212</v>
      </c>
      <c r="W58" s="18" t="s">
        <v>430</v>
      </c>
      <c r="X58" s="19">
        <v>3420</v>
      </c>
      <c r="Y58" s="18" t="s">
        <v>62</v>
      </c>
      <c r="Z58" s="20">
        <v>44127</v>
      </c>
      <c r="AA58" s="23">
        <v>-7822</v>
      </c>
      <c r="AB58" s="18" t="s">
        <v>446</v>
      </c>
      <c r="AC58" s="17" t="s">
        <v>363</v>
      </c>
    </row>
    <row r="59" spans="2:29" ht="29" x14ac:dyDescent="0.35">
      <c r="B59" s="18" t="s">
        <v>277</v>
      </c>
      <c r="C59" s="19">
        <v>7</v>
      </c>
      <c r="D59" s="18" t="s">
        <v>444</v>
      </c>
      <c r="E59" s="19">
        <v>91000</v>
      </c>
      <c r="F59" s="19">
        <v>247</v>
      </c>
      <c r="G59" s="18" t="s">
        <v>71</v>
      </c>
      <c r="H59" s="19">
        <v>2021</v>
      </c>
      <c r="I59" s="19">
        <v>37561</v>
      </c>
      <c r="J59" s="18" t="s">
        <v>445</v>
      </c>
      <c r="K59" s="19" t="s">
        <v>9</v>
      </c>
      <c r="L59" s="18" t="s">
        <v>12</v>
      </c>
      <c r="M59" s="18" t="s">
        <v>369</v>
      </c>
      <c r="N59" s="18" t="s">
        <v>832</v>
      </c>
      <c r="O59" s="19">
        <v>809</v>
      </c>
      <c r="P59" s="25" t="s">
        <v>56</v>
      </c>
      <c r="Q59" s="18"/>
      <c r="R59" s="19"/>
      <c r="S59" s="18"/>
      <c r="T59" s="18" t="s">
        <v>844</v>
      </c>
      <c r="U59" s="19">
        <v>80930</v>
      </c>
      <c r="V59" s="18" t="s">
        <v>53</v>
      </c>
      <c r="W59" s="18" t="s">
        <v>430</v>
      </c>
      <c r="X59" s="19">
        <v>3420</v>
      </c>
      <c r="Y59" s="18" t="s">
        <v>62</v>
      </c>
      <c r="Z59" s="20">
        <v>44127</v>
      </c>
      <c r="AA59" s="23">
        <v>-338030</v>
      </c>
      <c r="AB59" s="18" t="s">
        <v>446</v>
      </c>
      <c r="AC59" s="17" t="s">
        <v>363</v>
      </c>
    </row>
    <row r="60" spans="2:29" ht="43.5" x14ac:dyDescent="0.35">
      <c r="B60" s="18" t="s">
        <v>277</v>
      </c>
      <c r="C60" s="19">
        <v>7</v>
      </c>
      <c r="D60" s="18" t="s">
        <v>444</v>
      </c>
      <c r="E60" s="19">
        <v>91000</v>
      </c>
      <c r="F60" s="19">
        <v>247</v>
      </c>
      <c r="G60" s="18" t="s">
        <v>71</v>
      </c>
      <c r="H60" s="19">
        <v>2021</v>
      </c>
      <c r="I60" s="19">
        <v>37561</v>
      </c>
      <c r="J60" s="18" t="s">
        <v>445</v>
      </c>
      <c r="K60" s="19" t="s">
        <v>9</v>
      </c>
      <c r="L60" s="18" t="s">
        <v>12</v>
      </c>
      <c r="M60" s="18" t="s">
        <v>369</v>
      </c>
      <c r="N60" s="18" t="s">
        <v>832</v>
      </c>
      <c r="O60" s="19">
        <v>809</v>
      </c>
      <c r="P60" s="25" t="s">
        <v>56</v>
      </c>
      <c r="Q60" s="18"/>
      <c r="R60" s="19"/>
      <c r="S60" s="18"/>
      <c r="T60" s="18" t="s">
        <v>864</v>
      </c>
      <c r="U60" s="19">
        <v>80940</v>
      </c>
      <c r="V60" s="18" t="s">
        <v>865</v>
      </c>
      <c r="W60" s="18" t="s">
        <v>430</v>
      </c>
      <c r="X60" s="19">
        <v>3420</v>
      </c>
      <c r="Y60" s="18" t="s">
        <v>62</v>
      </c>
      <c r="Z60" s="20">
        <v>44127</v>
      </c>
      <c r="AA60" s="23">
        <v>-10362</v>
      </c>
      <c r="AB60" s="18" t="s">
        <v>446</v>
      </c>
      <c r="AC60" s="17" t="s">
        <v>363</v>
      </c>
    </row>
    <row r="61" spans="2:29" ht="29" x14ac:dyDescent="0.35">
      <c r="B61" s="18" t="s">
        <v>277</v>
      </c>
      <c r="C61" s="19">
        <v>7</v>
      </c>
      <c r="D61" s="18" t="s">
        <v>444</v>
      </c>
      <c r="E61" s="19">
        <v>91000</v>
      </c>
      <c r="F61" s="19">
        <v>247</v>
      </c>
      <c r="G61" s="18" t="s">
        <v>71</v>
      </c>
      <c r="H61" s="19">
        <v>2021</v>
      </c>
      <c r="I61" s="19">
        <v>37561</v>
      </c>
      <c r="J61" s="18" t="s">
        <v>445</v>
      </c>
      <c r="K61" s="19" t="s">
        <v>9</v>
      </c>
      <c r="L61" s="18" t="s">
        <v>12</v>
      </c>
      <c r="M61" s="18" t="s">
        <v>369</v>
      </c>
      <c r="N61" s="18" t="s">
        <v>832</v>
      </c>
      <c r="O61" s="19">
        <v>809</v>
      </c>
      <c r="P61" s="25" t="s">
        <v>56</v>
      </c>
      <c r="Q61" s="18"/>
      <c r="R61" s="19"/>
      <c r="S61" s="18"/>
      <c r="T61" s="18" t="s">
        <v>833</v>
      </c>
      <c r="U61" s="19">
        <v>80960</v>
      </c>
      <c r="V61" s="18" t="s">
        <v>834</v>
      </c>
      <c r="W61" s="18" t="s">
        <v>430</v>
      </c>
      <c r="X61" s="19">
        <v>3420</v>
      </c>
      <c r="Y61" s="18" t="s">
        <v>62</v>
      </c>
      <c r="Z61" s="20">
        <v>44127</v>
      </c>
      <c r="AA61" s="23">
        <v>-31628</v>
      </c>
      <c r="AB61" s="18" t="s">
        <v>446</v>
      </c>
      <c r="AC61" s="17" t="s">
        <v>363</v>
      </c>
    </row>
    <row r="62" spans="2:29" ht="29" x14ac:dyDescent="0.35">
      <c r="B62" s="18" t="s">
        <v>277</v>
      </c>
      <c r="C62" s="19">
        <v>7</v>
      </c>
      <c r="D62" s="18" t="s">
        <v>444</v>
      </c>
      <c r="E62" s="19">
        <v>91000</v>
      </c>
      <c r="F62" s="19">
        <v>247</v>
      </c>
      <c r="G62" s="18" t="s">
        <v>71</v>
      </c>
      <c r="H62" s="19">
        <v>2021</v>
      </c>
      <c r="I62" s="19">
        <v>37561</v>
      </c>
      <c r="J62" s="18" t="s">
        <v>445</v>
      </c>
      <c r="K62" s="19" t="s">
        <v>9</v>
      </c>
      <c r="L62" s="18" t="s">
        <v>12</v>
      </c>
      <c r="M62" s="18" t="s">
        <v>369</v>
      </c>
      <c r="N62" s="18" t="s">
        <v>832</v>
      </c>
      <c r="O62" s="19">
        <v>809</v>
      </c>
      <c r="P62" s="25" t="s">
        <v>56</v>
      </c>
      <c r="Q62" s="18"/>
      <c r="R62" s="19"/>
      <c r="S62" s="18"/>
      <c r="T62" s="18" t="s">
        <v>845</v>
      </c>
      <c r="U62" s="19">
        <v>80970</v>
      </c>
      <c r="V62" s="18" t="s">
        <v>846</v>
      </c>
      <c r="W62" s="18" t="s">
        <v>430</v>
      </c>
      <c r="X62" s="19">
        <v>3420</v>
      </c>
      <c r="Y62" s="18" t="s">
        <v>62</v>
      </c>
      <c r="Z62" s="20">
        <v>44127</v>
      </c>
      <c r="AA62" s="23">
        <v>-104263</v>
      </c>
      <c r="AB62" s="18" t="s">
        <v>446</v>
      </c>
      <c r="AC62" s="17" t="s">
        <v>363</v>
      </c>
    </row>
    <row r="63" spans="2:29" ht="29" x14ac:dyDescent="0.35">
      <c r="B63" s="18" t="s">
        <v>277</v>
      </c>
      <c r="C63" s="19">
        <v>7</v>
      </c>
      <c r="D63" s="18" t="s">
        <v>444</v>
      </c>
      <c r="E63" s="19">
        <v>91000</v>
      </c>
      <c r="F63" s="19">
        <v>247</v>
      </c>
      <c r="G63" s="18" t="s">
        <v>71</v>
      </c>
      <c r="H63" s="19">
        <v>2021</v>
      </c>
      <c r="I63" s="19">
        <v>37561</v>
      </c>
      <c r="J63" s="18" t="s">
        <v>445</v>
      </c>
      <c r="K63" s="19" t="s">
        <v>9</v>
      </c>
      <c r="L63" s="18" t="s">
        <v>12</v>
      </c>
      <c r="M63" s="18" t="s">
        <v>369</v>
      </c>
      <c r="N63" s="18" t="s">
        <v>832</v>
      </c>
      <c r="O63" s="19">
        <v>809</v>
      </c>
      <c r="P63" s="25" t="s">
        <v>56</v>
      </c>
      <c r="Q63" s="18"/>
      <c r="R63" s="19"/>
      <c r="S63" s="18"/>
      <c r="T63" s="18" t="s">
        <v>868</v>
      </c>
      <c r="U63" s="19">
        <v>80980</v>
      </c>
      <c r="V63" s="18" t="s">
        <v>869</v>
      </c>
      <c r="W63" s="18" t="s">
        <v>430</v>
      </c>
      <c r="X63" s="19">
        <v>3420</v>
      </c>
      <c r="Y63" s="18" t="s">
        <v>62</v>
      </c>
      <c r="Z63" s="20">
        <v>44127</v>
      </c>
      <c r="AA63" s="23">
        <v>-21562</v>
      </c>
      <c r="AB63" s="18" t="s">
        <v>446</v>
      </c>
      <c r="AC63" s="17" t="s">
        <v>363</v>
      </c>
    </row>
    <row r="64" spans="2:29" ht="29" x14ac:dyDescent="0.35">
      <c r="B64" s="18" t="s">
        <v>277</v>
      </c>
      <c r="C64" s="19">
        <v>7</v>
      </c>
      <c r="D64" s="18" t="s">
        <v>444</v>
      </c>
      <c r="E64" s="19">
        <v>91000</v>
      </c>
      <c r="F64" s="19">
        <v>247</v>
      </c>
      <c r="G64" s="18" t="s">
        <v>71</v>
      </c>
      <c r="H64" s="19">
        <v>2021</v>
      </c>
      <c r="I64" s="19">
        <v>37561</v>
      </c>
      <c r="J64" s="18" t="s">
        <v>445</v>
      </c>
      <c r="K64" s="19" t="s">
        <v>9</v>
      </c>
      <c r="L64" s="18" t="s">
        <v>12</v>
      </c>
      <c r="M64" s="18" t="s">
        <v>369</v>
      </c>
      <c r="N64" s="18" t="s">
        <v>832</v>
      </c>
      <c r="O64" s="19">
        <v>809</v>
      </c>
      <c r="P64" s="25" t="s">
        <v>56</v>
      </c>
      <c r="Q64" s="18"/>
      <c r="R64" s="19"/>
      <c r="S64" s="18"/>
      <c r="T64" s="18" t="s">
        <v>835</v>
      </c>
      <c r="U64" s="19">
        <v>80990</v>
      </c>
      <c r="V64" s="18" t="s">
        <v>207</v>
      </c>
      <c r="W64" s="18" t="s">
        <v>430</v>
      </c>
      <c r="X64" s="19">
        <v>3420</v>
      </c>
      <c r="Y64" s="18" t="s">
        <v>62</v>
      </c>
      <c r="Z64" s="20">
        <v>44127</v>
      </c>
      <c r="AA64" s="23">
        <v>-130329.41</v>
      </c>
      <c r="AB64" s="18" t="s">
        <v>446</v>
      </c>
      <c r="AC64" s="17" t="s">
        <v>363</v>
      </c>
    </row>
    <row r="65" spans="2:29" ht="29" x14ac:dyDescent="0.35">
      <c r="B65" s="18" t="s">
        <v>277</v>
      </c>
      <c r="C65" s="19">
        <v>7</v>
      </c>
      <c r="D65" s="18" t="s">
        <v>444</v>
      </c>
      <c r="E65" s="19">
        <v>91000</v>
      </c>
      <c r="F65" s="19">
        <v>247</v>
      </c>
      <c r="G65" s="18" t="s">
        <v>71</v>
      </c>
      <c r="H65" s="19">
        <v>2021</v>
      </c>
      <c r="I65" s="19">
        <v>37561</v>
      </c>
      <c r="J65" s="18" t="s">
        <v>445</v>
      </c>
      <c r="K65" s="19" t="s">
        <v>9</v>
      </c>
      <c r="L65" s="18" t="s">
        <v>12</v>
      </c>
      <c r="M65" s="18" t="s">
        <v>369</v>
      </c>
      <c r="N65" s="18" t="s">
        <v>832</v>
      </c>
      <c r="O65" s="19">
        <v>809</v>
      </c>
      <c r="P65" s="25" t="s">
        <v>56</v>
      </c>
      <c r="Q65" s="18"/>
      <c r="R65" s="19"/>
      <c r="S65" s="18"/>
      <c r="T65" s="18" t="s">
        <v>836</v>
      </c>
      <c r="U65" s="19">
        <v>80995</v>
      </c>
      <c r="V65" s="18" t="s">
        <v>837</v>
      </c>
      <c r="W65" s="18" t="s">
        <v>430</v>
      </c>
      <c r="X65" s="19">
        <v>3420</v>
      </c>
      <c r="Y65" s="18" t="s">
        <v>62</v>
      </c>
      <c r="Z65" s="20">
        <v>44127</v>
      </c>
      <c r="AA65" s="23">
        <v>-14099</v>
      </c>
      <c r="AB65" s="18" t="s">
        <v>446</v>
      </c>
      <c r="AC65" s="17" t="s">
        <v>363</v>
      </c>
    </row>
    <row r="66" spans="2:29" ht="43.5" x14ac:dyDescent="0.35">
      <c r="B66" s="18" t="s">
        <v>277</v>
      </c>
      <c r="C66" s="19">
        <v>7</v>
      </c>
      <c r="D66" s="18" t="s">
        <v>444</v>
      </c>
      <c r="E66" s="19">
        <v>91000</v>
      </c>
      <c r="F66" s="19">
        <v>247</v>
      </c>
      <c r="G66" s="18" t="s">
        <v>71</v>
      </c>
      <c r="H66" s="19">
        <v>2021</v>
      </c>
      <c r="I66" s="19">
        <v>37703</v>
      </c>
      <c r="J66" s="18" t="s">
        <v>447</v>
      </c>
      <c r="K66" s="19" t="s">
        <v>9</v>
      </c>
      <c r="L66" s="18" t="s">
        <v>14</v>
      </c>
      <c r="M66" s="18" t="s">
        <v>366</v>
      </c>
      <c r="N66" s="18" t="s">
        <v>852</v>
      </c>
      <c r="O66" s="19">
        <v>110</v>
      </c>
      <c r="P66" s="25" t="s">
        <v>54</v>
      </c>
      <c r="Q66" s="18"/>
      <c r="R66" s="19"/>
      <c r="S66" s="18"/>
      <c r="T66" s="18" t="s">
        <v>853</v>
      </c>
      <c r="U66" s="19">
        <v>11004</v>
      </c>
      <c r="V66" s="18" t="s">
        <v>55</v>
      </c>
      <c r="W66" s="18" t="s">
        <v>430</v>
      </c>
      <c r="X66" s="19">
        <v>3420</v>
      </c>
      <c r="Y66" s="18" t="s">
        <v>62</v>
      </c>
      <c r="Z66" s="20">
        <v>44174</v>
      </c>
      <c r="AA66" s="21">
        <v>7500000</v>
      </c>
      <c r="AB66" s="22" t="s">
        <v>448</v>
      </c>
      <c r="AC66" s="17" t="s">
        <v>363</v>
      </c>
    </row>
    <row r="67" spans="2:29" ht="29" x14ac:dyDescent="0.35">
      <c r="B67" s="18" t="s">
        <v>277</v>
      </c>
      <c r="C67" s="19">
        <v>7</v>
      </c>
      <c r="D67" s="18" t="s">
        <v>449</v>
      </c>
      <c r="E67" s="19">
        <v>92000</v>
      </c>
      <c r="F67" s="19">
        <v>216</v>
      </c>
      <c r="G67" s="18" t="s">
        <v>450</v>
      </c>
      <c r="H67" s="19">
        <v>2021</v>
      </c>
      <c r="I67" s="19">
        <v>37882</v>
      </c>
      <c r="J67" s="18" t="s">
        <v>451</v>
      </c>
      <c r="K67" s="19" t="s">
        <v>9</v>
      </c>
      <c r="L67" s="18" t="s">
        <v>14</v>
      </c>
      <c r="M67" s="18" t="s">
        <v>366</v>
      </c>
      <c r="N67" s="18" t="s">
        <v>804</v>
      </c>
      <c r="O67" s="19">
        <v>101</v>
      </c>
      <c r="P67" s="18" t="s">
        <v>58</v>
      </c>
      <c r="Q67" s="18"/>
      <c r="R67" s="19"/>
      <c r="S67" s="18"/>
      <c r="T67" s="18" t="s">
        <v>805</v>
      </c>
      <c r="U67" s="19">
        <v>10110</v>
      </c>
      <c r="V67" s="18" t="s">
        <v>59</v>
      </c>
      <c r="W67" s="18" t="s">
        <v>430</v>
      </c>
      <c r="X67" s="19">
        <v>3420</v>
      </c>
      <c r="Y67" s="18" t="s">
        <v>62</v>
      </c>
      <c r="Z67" s="20">
        <v>44152</v>
      </c>
      <c r="AA67" s="21">
        <v>117830.71</v>
      </c>
      <c r="AB67" s="18" t="s">
        <v>452</v>
      </c>
      <c r="AC67" s="17" t="s">
        <v>363</v>
      </c>
    </row>
    <row r="68" spans="2:29" ht="29" x14ac:dyDescent="0.35">
      <c r="B68" s="18" t="s">
        <v>277</v>
      </c>
      <c r="C68" s="19">
        <v>7</v>
      </c>
      <c r="D68" s="18" t="s">
        <v>449</v>
      </c>
      <c r="E68" s="19">
        <v>92000</v>
      </c>
      <c r="F68" s="19">
        <v>216</v>
      </c>
      <c r="G68" s="18" t="s">
        <v>450</v>
      </c>
      <c r="H68" s="19">
        <v>2021</v>
      </c>
      <c r="I68" s="19">
        <v>37882</v>
      </c>
      <c r="J68" s="18" t="s">
        <v>451</v>
      </c>
      <c r="K68" s="19" t="s">
        <v>9</v>
      </c>
      <c r="L68" s="18" t="s">
        <v>14</v>
      </c>
      <c r="M68" s="18" t="s">
        <v>366</v>
      </c>
      <c r="N68" s="18" t="s">
        <v>859</v>
      </c>
      <c r="O68" s="19">
        <v>103</v>
      </c>
      <c r="P68" s="25" t="s">
        <v>860</v>
      </c>
      <c r="Q68" s="18"/>
      <c r="R68" s="19"/>
      <c r="S68" s="18"/>
      <c r="T68" s="18" t="s">
        <v>861</v>
      </c>
      <c r="U68" s="19">
        <v>10300</v>
      </c>
      <c r="V68" s="18" t="s">
        <v>860</v>
      </c>
      <c r="W68" s="18" t="s">
        <v>430</v>
      </c>
      <c r="X68" s="19">
        <v>3420</v>
      </c>
      <c r="Y68" s="18" t="s">
        <v>62</v>
      </c>
      <c r="Z68" s="20">
        <v>44152</v>
      </c>
      <c r="AA68" s="21">
        <v>271.52999999999997</v>
      </c>
      <c r="AB68" s="18" t="s">
        <v>452</v>
      </c>
      <c r="AC68" s="17" t="s">
        <v>363</v>
      </c>
    </row>
    <row r="69" spans="2:29" ht="29" x14ac:dyDescent="0.35">
      <c r="B69" s="18" t="s">
        <v>277</v>
      </c>
      <c r="C69" s="19">
        <v>7</v>
      </c>
      <c r="D69" s="18" t="s">
        <v>449</v>
      </c>
      <c r="E69" s="19">
        <v>92000</v>
      </c>
      <c r="F69" s="19">
        <v>216</v>
      </c>
      <c r="G69" s="18" t="s">
        <v>450</v>
      </c>
      <c r="H69" s="19">
        <v>2021</v>
      </c>
      <c r="I69" s="19">
        <v>37882</v>
      </c>
      <c r="J69" s="18" t="s">
        <v>451</v>
      </c>
      <c r="K69" s="19" t="s">
        <v>9</v>
      </c>
      <c r="L69" s="18" t="s">
        <v>14</v>
      </c>
      <c r="M69" s="18" t="s">
        <v>366</v>
      </c>
      <c r="N69" s="18" t="s">
        <v>810</v>
      </c>
      <c r="O69" s="19">
        <v>104</v>
      </c>
      <c r="P69" s="25" t="s">
        <v>811</v>
      </c>
      <c r="Q69" s="18"/>
      <c r="R69" s="19"/>
      <c r="S69" s="18"/>
      <c r="T69" s="18" t="s">
        <v>812</v>
      </c>
      <c r="U69" s="19">
        <v>10410</v>
      </c>
      <c r="V69" s="18" t="s">
        <v>813</v>
      </c>
      <c r="W69" s="18" t="s">
        <v>430</v>
      </c>
      <c r="X69" s="19">
        <v>3420</v>
      </c>
      <c r="Y69" s="18" t="s">
        <v>62</v>
      </c>
      <c r="Z69" s="20">
        <v>44152</v>
      </c>
      <c r="AA69" s="21">
        <v>2075.5700000000002</v>
      </c>
      <c r="AB69" s="18" t="s">
        <v>452</v>
      </c>
      <c r="AC69" s="17" t="s">
        <v>363</v>
      </c>
    </row>
    <row r="70" spans="2:29" ht="29" x14ac:dyDescent="0.35">
      <c r="B70" s="18" t="s">
        <v>277</v>
      </c>
      <c r="C70" s="19">
        <v>7</v>
      </c>
      <c r="D70" s="18" t="s">
        <v>449</v>
      </c>
      <c r="E70" s="19">
        <v>92000</v>
      </c>
      <c r="F70" s="19">
        <v>216</v>
      </c>
      <c r="G70" s="18" t="s">
        <v>450</v>
      </c>
      <c r="H70" s="19">
        <v>2021</v>
      </c>
      <c r="I70" s="19">
        <v>37882</v>
      </c>
      <c r="J70" s="18" t="s">
        <v>451</v>
      </c>
      <c r="K70" s="19" t="s">
        <v>9</v>
      </c>
      <c r="L70" s="18" t="s">
        <v>14</v>
      </c>
      <c r="M70" s="18" t="s">
        <v>366</v>
      </c>
      <c r="N70" s="18" t="s">
        <v>810</v>
      </c>
      <c r="O70" s="19">
        <v>104</v>
      </c>
      <c r="P70" s="25" t="s">
        <v>811</v>
      </c>
      <c r="Q70" s="18"/>
      <c r="R70" s="19"/>
      <c r="S70" s="18"/>
      <c r="T70" s="18" t="s">
        <v>820</v>
      </c>
      <c r="U70" s="19">
        <v>10470</v>
      </c>
      <c r="V70" s="18" t="s">
        <v>821</v>
      </c>
      <c r="W70" s="18" t="s">
        <v>430</v>
      </c>
      <c r="X70" s="19">
        <v>3420</v>
      </c>
      <c r="Y70" s="18" t="s">
        <v>62</v>
      </c>
      <c r="Z70" s="20">
        <v>44152</v>
      </c>
      <c r="AA70" s="21">
        <v>16354.52</v>
      </c>
      <c r="AB70" s="18" t="s">
        <v>452</v>
      </c>
      <c r="AC70" s="17" t="s">
        <v>363</v>
      </c>
    </row>
    <row r="71" spans="2:29" ht="29" x14ac:dyDescent="0.35">
      <c r="B71" s="18" t="s">
        <v>277</v>
      </c>
      <c r="C71" s="19">
        <v>7</v>
      </c>
      <c r="D71" s="18" t="s">
        <v>449</v>
      </c>
      <c r="E71" s="19">
        <v>92000</v>
      </c>
      <c r="F71" s="19">
        <v>216</v>
      </c>
      <c r="G71" s="18" t="s">
        <v>450</v>
      </c>
      <c r="H71" s="19">
        <v>2021</v>
      </c>
      <c r="I71" s="19">
        <v>37882</v>
      </c>
      <c r="J71" s="18" t="s">
        <v>451</v>
      </c>
      <c r="K71" s="19" t="s">
        <v>9</v>
      </c>
      <c r="L71" s="18" t="s">
        <v>14</v>
      </c>
      <c r="M71" s="18" t="s">
        <v>366</v>
      </c>
      <c r="N71" s="18" t="s">
        <v>822</v>
      </c>
      <c r="O71" s="19">
        <v>105</v>
      </c>
      <c r="P71" s="25" t="s">
        <v>823</v>
      </c>
      <c r="Q71" s="18"/>
      <c r="R71" s="19"/>
      <c r="S71" s="18"/>
      <c r="T71" s="18" t="s">
        <v>848</v>
      </c>
      <c r="U71" s="19">
        <v>10500</v>
      </c>
      <c r="V71" s="18" t="s">
        <v>823</v>
      </c>
      <c r="W71" s="18" t="s">
        <v>430</v>
      </c>
      <c r="X71" s="19">
        <v>3420</v>
      </c>
      <c r="Y71" s="18" t="s">
        <v>62</v>
      </c>
      <c r="Z71" s="20">
        <v>44152</v>
      </c>
      <c r="AA71" s="21">
        <v>369226.34</v>
      </c>
      <c r="AB71" s="18" t="s">
        <v>452</v>
      </c>
      <c r="AC71" s="17" t="s">
        <v>363</v>
      </c>
    </row>
    <row r="72" spans="2:29" ht="29" x14ac:dyDescent="0.35">
      <c r="B72" s="18" t="s">
        <v>277</v>
      </c>
      <c r="C72" s="19">
        <v>7</v>
      </c>
      <c r="D72" s="18" t="s">
        <v>449</v>
      </c>
      <c r="E72" s="19">
        <v>92000</v>
      </c>
      <c r="F72" s="19">
        <v>216</v>
      </c>
      <c r="G72" s="18" t="s">
        <v>450</v>
      </c>
      <c r="H72" s="19">
        <v>2021</v>
      </c>
      <c r="I72" s="19">
        <v>37882</v>
      </c>
      <c r="J72" s="18" t="s">
        <v>451</v>
      </c>
      <c r="K72" s="19" t="s">
        <v>9</v>
      </c>
      <c r="L72" s="18" t="s">
        <v>14</v>
      </c>
      <c r="M72" s="18" t="s">
        <v>366</v>
      </c>
      <c r="N72" s="18" t="s">
        <v>826</v>
      </c>
      <c r="O72" s="19">
        <v>106</v>
      </c>
      <c r="P72" s="25" t="s">
        <v>63</v>
      </c>
      <c r="Q72" s="18"/>
      <c r="R72" s="19"/>
      <c r="S72" s="18"/>
      <c r="T72" s="18" t="s">
        <v>829</v>
      </c>
      <c r="U72" s="19">
        <v>10600</v>
      </c>
      <c r="V72" s="18" t="s">
        <v>63</v>
      </c>
      <c r="W72" s="18" t="s">
        <v>430</v>
      </c>
      <c r="X72" s="19">
        <v>3420</v>
      </c>
      <c r="Y72" s="18" t="s">
        <v>62</v>
      </c>
      <c r="Z72" s="20">
        <v>44152</v>
      </c>
      <c r="AA72" s="21">
        <v>853711.22</v>
      </c>
      <c r="AB72" s="18" t="s">
        <v>452</v>
      </c>
      <c r="AC72" s="17" t="s">
        <v>363</v>
      </c>
    </row>
    <row r="73" spans="2:29" ht="29" x14ac:dyDescent="0.35">
      <c r="B73" s="18" t="s">
        <v>277</v>
      </c>
      <c r="C73" s="19">
        <v>7</v>
      </c>
      <c r="D73" s="18" t="s">
        <v>449</v>
      </c>
      <c r="E73" s="19">
        <v>92000</v>
      </c>
      <c r="F73" s="19">
        <v>216</v>
      </c>
      <c r="G73" s="18" t="s">
        <v>450</v>
      </c>
      <c r="H73" s="19">
        <v>2021</v>
      </c>
      <c r="I73" s="19">
        <v>37882</v>
      </c>
      <c r="J73" s="18" t="s">
        <v>451</v>
      </c>
      <c r="K73" s="19" t="s">
        <v>9</v>
      </c>
      <c r="L73" s="18" t="s">
        <v>14</v>
      </c>
      <c r="M73" s="18" t="s">
        <v>366</v>
      </c>
      <c r="N73" s="18" t="s">
        <v>849</v>
      </c>
      <c r="O73" s="19">
        <v>107</v>
      </c>
      <c r="P73" s="25" t="s">
        <v>850</v>
      </c>
      <c r="Q73" s="18"/>
      <c r="R73" s="19"/>
      <c r="S73" s="18"/>
      <c r="T73" s="18" t="s">
        <v>851</v>
      </c>
      <c r="U73" s="19">
        <v>10700</v>
      </c>
      <c r="V73" s="18" t="s">
        <v>850</v>
      </c>
      <c r="W73" s="18" t="s">
        <v>430</v>
      </c>
      <c r="X73" s="19">
        <v>3420</v>
      </c>
      <c r="Y73" s="18" t="s">
        <v>62</v>
      </c>
      <c r="Z73" s="20">
        <v>44152</v>
      </c>
      <c r="AA73" s="21">
        <v>517367.86</v>
      </c>
      <c r="AB73" s="18" t="s">
        <v>452</v>
      </c>
      <c r="AC73" s="17" t="s">
        <v>363</v>
      </c>
    </row>
    <row r="74" spans="2:29" ht="29" x14ac:dyDescent="0.35">
      <c r="B74" s="18" t="s">
        <v>277</v>
      </c>
      <c r="C74" s="19">
        <v>7</v>
      </c>
      <c r="D74" s="18" t="s">
        <v>449</v>
      </c>
      <c r="E74" s="19">
        <v>92000</v>
      </c>
      <c r="F74" s="19">
        <v>216</v>
      </c>
      <c r="G74" s="18" t="s">
        <v>450</v>
      </c>
      <c r="H74" s="19">
        <v>2021</v>
      </c>
      <c r="I74" s="19">
        <v>37882</v>
      </c>
      <c r="J74" s="18" t="s">
        <v>451</v>
      </c>
      <c r="K74" s="19" t="s">
        <v>9</v>
      </c>
      <c r="L74" s="18" t="s">
        <v>14</v>
      </c>
      <c r="M74" s="18" t="s">
        <v>366</v>
      </c>
      <c r="N74" s="18" t="s">
        <v>832</v>
      </c>
      <c r="O74" s="19">
        <v>809</v>
      </c>
      <c r="P74" s="25" t="s">
        <v>56</v>
      </c>
      <c r="Q74" s="18"/>
      <c r="R74" s="19"/>
      <c r="S74" s="18"/>
      <c r="T74" s="18" t="s">
        <v>843</v>
      </c>
      <c r="U74" s="19">
        <v>80910</v>
      </c>
      <c r="V74" s="18" t="s">
        <v>212</v>
      </c>
      <c r="W74" s="18" t="s">
        <v>430</v>
      </c>
      <c r="X74" s="19">
        <v>3420</v>
      </c>
      <c r="Y74" s="18" t="s">
        <v>62</v>
      </c>
      <c r="Z74" s="20">
        <v>44152</v>
      </c>
      <c r="AA74" s="21">
        <v>682132.74</v>
      </c>
      <c r="AB74" s="18" t="s">
        <v>452</v>
      </c>
      <c r="AC74" s="17" t="s">
        <v>363</v>
      </c>
    </row>
    <row r="75" spans="2:29" ht="29" x14ac:dyDescent="0.35">
      <c r="B75" s="18" t="s">
        <v>277</v>
      </c>
      <c r="C75" s="19">
        <v>7</v>
      </c>
      <c r="D75" s="18" t="s">
        <v>449</v>
      </c>
      <c r="E75" s="19">
        <v>92000</v>
      </c>
      <c r="F75" s="19">
        <v>216</v>
      </c>
      <c r="G75" s="18" t="s">
        <v>450</v>
      </c>
      <c r="H75" s="19">
        <v>2021</v>
      </c>
      <c r="I75" s="19">
        <v>37882</v>
      </c>
      <c r="J75" s="18" t="s">
        <v>451</v>
      </c>
      <c r="K75" s="19" t="s">
        <v>9</v>
      </c>
      <c r="L75" s="18" t="s">
        <v>14</v>
      </c>
      <c r="M75" s="18" t="s">
        <v>366</v>
      </c>
      <c r="N75" s="18" t="s">
        <v>832</v>
      </c>
      <c r="O75" s="19">
        <v>809</v>
      </c>
      <c r="P75" s="25" t="s">
        <v>56</v>
      </c>
      <c r="Q75" s="18"/>
      <c r="R75" s="19"/>
      <c r="S75" s="18"/>
      <c r="T75" s="18" t="s">
        <v>862</v>
      </c>
      <c r="U75" s="19">
        <v>80920</v>
      </c>
      <c r="V75" s="18" t="s">
        <v>863</v>
      </c>
      <c r="W75" s="18" t="s">
        <v>430</v>
      </c>
      <c r="X75" s="19">
        <v>3420</v>
      </c>
      <c r="Y75" s="18" t="s">
        <v>62</v>
      </c>
      <c r="Z75" s="20">
        <v>44152</v>
      </c>
      <c r="AA75" s="21">
        <v>17623.2</v>
      </c>
      <c r="AB75" s="18" t="s">
        <v>452</v>
      </c>
      <c r="AC75" s="17" t="s">
        <v>363</v>
      </c>
    </row>
    <row r="76" spans="2:29" ht="29" x14ac:dyDescent="0.35">
      <c r="B76" s="18" t="s">
        <v>277</v>
      </c>
      <c r="C76" s="19">
        <v>7</v>
      </c>
      <c r="D76" s="18" t="s">
        <v>449</v>
      </c>
      <c r="E76" s="19">
        <v>92000</v>
      </c>
      <c r="F76" s="19">
        <v>216</v>
      </c>
      <c r="G76" s="18" t="s">
        <v>450</v>
      </c>
      <c r="H76" s="19">
        <v>2021</v>
      </c>
      <c r="I76" s="19">
        <v>37882</v>
      </c>
      <c r="J76" s="18" t="s">
        <v>451</v>
      </c>
      <c r="K76" s="19" t="s">
        <v>9</v>
      </c>
      <c r="L76" s="18" t="s">
        <v>14</v>
      </c>
      <c r="M76" s="18" t="s">
        <v>366</v>
      </c>
      <c r="N76" s="18" t="s">
        <v>832</v>
      </c>
      <c r="O76" s="19">
        <v>809</v>
      </c>
      <c r="P76" s="25" t="s">
        <v>56</v>
      </c>
      <c r="Q76" s="18"/>
      <c r="R76" s="19"/>
      <c r="S76" s="18"/>
      <c r="T76" s="18" t="s">
        <v>844</v>
      </c>
      <c r="U76" s="19">
        <v>80930</v>
      </c>
      <c r="V76" s="18" t="s">
        <v>53</v>
      </c>
      <c r="W76" s="18" t="s">
        <v>430</v>
      </c>
      <c r="X76" s="19">
        <v>3420</v>
      </c>
      <c r="Y76" s="18" t="s">
        <v>62</v>
      </c>
      <c r="Z76" s="20">
        <v>44152</v>
      </c>
      <c r="AA76" s="21">
        <v>903748.64</v>
      </c>
      <c r="AB76" s="18" t="s">
        <v>452</v>
      </c>
      <c r="AC76" s="17" t="s">
        <v>363</v>
      </c>
    </row>
    <row r="77" spans="2:29" ht="43.5" x14ac:dyDescent="0.35">
      <c r="B77" s="18" t="s">
        <v>277</v>
      </c>
      <c r="C77" s="19">
        <v>7</v>
      </c>
      <c r="D77" s="18" t="s">
        <v>449</v>
      </c>
      <c r="E77" s="19">
        <v>92000</v>
      </c>
      <c r="F77" s="19">
        <v>216</v>
      </c>
      <c r="G77" s="18" t="s">
        <v>450</v>
      </c>
      <c r="H77" s="19">
        <v>2021</v>
      </c>
      <c r="I77" s="19">
        <v>37882</v>
      </c>
      <c r="J77" s="18" t="s">
        <v>451</v>
      </c>
      <c r="K77" s="19" t="s">
        <v>9</v>
      </c>
      <c r="L77" s="18" t="s">
        <v>14</v>
      </c>
      <c r="M77" s="18" t="s">
        <v>366</v>
      </c>
      <c r="N77" s="18" t="s">
        <v>832</v>
      </c>
      <c r="O77" s="19">
        <v>809</v>
      </c>
      <c r="P77" s="25" t="s">
        <v>56</v>
      </c>
      <c r="Q77" s="18"/>
      <c r="R77" s="19"/>
      <c r="S77" s="18"/>
      <c r="T77" s="18" t="s">
        <v>864</v>
      </c>
      <c r="U77" s="19">
        <v>80940</v>
      </c>
      <c r="V77" s="18" t="s">
        <v>865</v>
      </c>
      <c r="W77" s="18" t="s">
        <v>430</v>
      </c>
      <c r="X77" s="19">
        <v>3420</v>
      </c>
      <c r="Y77" s="18" t="s">
        <v>62</v>
      </c>
      <c r="Z77" s="20">
        <v>44152</v>
      </c>
      <c r="AA77" s="21">
        <v>231.87</v>
      </c>
      <c r="AB77" s="18" t="s">
        <v>452</v>
      </c>
      <c r="AC77" s="17" t="s">
        <v>363</v>
      </c>
    </row>
    <row r="78" spans="2:29" ht="43.5" x14ac:dyDescent="0.35">
      <c r="B78" s="18" t="s">
        <v>277</v>
      </c>
      <c r="C78" s="19">
        <v>7</v>
      </c>
      <c r="D78" s="18" t="s">
        <v>449</v>
      </c>
      <c r="E78" s="19">
        <v>92000</v>
      </c>
      <c r="F78" s="19">
        <v>216</v>
      </c>
      <c r="G78" s="18" t="s">
        <v>450</v>
      </c>
      <c r="H78" s="19">
        <v>2021</v>
      </c>
      <c r="I78" s="19">
        <v>37882</v>
      </c>
      <c r="J78" s="18" t="s">
        <v>451</v>
      </c>
      <c r="K78" s="19" t="s">
        <v>9</v>
      </c>
      <c r="L78" s="18" t="s">
        <v>14</v>
      </c>
      <c r="M78" s="18" t="s">
        <v>366</v>
      </c>
      <c r="N78" s="18" t="s">
        <v>832</v>
      </c>
      <c r="O78" s="19">
        <v>809</v>
      </c>
      <c r="P78" s="25" t="s">
        <v>56</v>
      </c>
      <c r="Q78" s="18"/>
      <c r="R78" s="19"/>
      <c r="S78" s="18"/>
      <c r="T78" s="18" t="s">
        <v>866</v>
      </c>
      <c r="U78" s="19">
        <v>80950</v>
      </c>
      <c r="V78" s="18" t="s">
        <v>867</v>
      </c>
      <c r="W78" s="18" t="s">
        <v>430</v>
      </c>
      <c r="X78" s="19">
        <v>3420</v>
      </c>
      <c r="Y78" s="18" t="s">
        <v>62</v>
      </c>
      <c r="Z78" s="20">
        <v>44152</v>
      </c>
      <c r="AA78" s="21">
        <v>7946.8</v>
      </c>
      <c r="AB78" s="18" t="s">
        <v>452</v>
      </c>
      <c r="AC78" s="17" t="s">
        <v>363</v>
      </c>
    </row>
    <row r="79" spans="2:29" ht="29" x14ac:dyDescent="0.35">
      <c r="B79" s="18" t="s">
        <v>277</v>
      </c>
      <c r="C79" s="19">
        <v>7</v>
      </c>
      <c r="D79" s="18" t="s">
        <v>449</v>
      </c>
      <c r="E79" s="19">
        <v>92000</v>
      </c>
      <c r="F79" s="19">
        <v>216</v>
      </c>
      <c r="G79" s="18" t="s">
        <v>450</v>
      </c>
      <c r="H79" s="19">
        <v>2021</v>
      </c>
      <c r="I79" s="19">
        <v>37882</v>
      </c>
      <c r="J79" s="18" t="s">
        <v>451</v>
      </c>
      <c r="K79" s="19" t="s">
        <v>9</v>
      </c>
      <c r="L79" s="18" t="s">
        <v>14</v>
      </c>
      <c r="M79" s="18" t="s">
        <v>366</v>
      </c>
      <c r="N79" s="18" t="s">
        <v>832</v>
      </c>
      <c r="O79" s="19">
        <v>809</v>
      </c>
      <c r="P79" s="25" t="s">
        <v>56</v>
      </c>
      <c r="Q79" s="18"/>
      <c r="R79" s="19"/>
      <c r="S79" s="18"/>
      <c r="T79" s="18" t="s">
        <v>833</v>
      </c>
      <c r="U79" s="19">
        <v>80960</v>
      </c>
      <c r="V79" s="18" t="s">
        <v>834</v>
      </c>
      <c r="W79" s="18" t="s">
        <v>430</v>
      </c>
      <c r="X79" s="19">
        <v>3420</v>
      </c>
      <c r="Y79" s="18" t="s">
        <v>62</v>
      </c>
      <c r="Z79" s="20">
        <v>44152</v>
      </c>
      <c r="AA79" s="21">
        <v>121740.13</v>
      </c>
      <c r="AB79" s="18" t="s">
        <v>452</v>
      </c>
      <c r="AC79" s="17" t="s">
        <v>363</v>
      </c>
    </row>
    <row r="80" spans="2:29" ht="29" x14ac:dyDescent="0.35">
      <c r="B80" s="18" t="s">
        <v>277</v>
      </c>
      <c r="C80" s="19">
        <v>7</v>
      </c>
      <c r="D80" s="18" t="s">
        <v>449</v>
      </c>
      <c r="E80" s="19">
        <v>92000</v>
      </c>
      <c r="F80" s="19">
        <v>216</v>
      </c>
      <c r="G80" s="18" t="s">
        <v>450</v>
      </c>
      <c r="H80" s="19">
        <v>2021</v>
      </c>
      <c r="I80" s="19">
        <v>37882</v>
      </c>
      <c r="J80" s="18" t="s">
        <v>451</v>
      </c>
      <c r="K80" s="19" t="s">
        <v>9</v>
      </c>
      <c r="L80" s="18" t="s">
        <v>14</v>
      </c>
      <c r="M80" s="18" t="s">
        <v>366</v>
      </c>
      <c r="N80" s="18" t="s">
        <v>832</v>
      </c>
      <c r="O80" s="19">
        <v>809</v>
      </c>
      <c r="P80" s="25" t="s">
        <v>56</v>
      </c>
      <c r="Q80" s="18"/>
      <c r="R80" s="19"/>
      <c r="S80" s="18"/>
      <c r="T80" s="18" t="s">
        <v>868</v>
      </c>
      <c r="U80" s="19">
        <v>80980</v>
      </c>
      <c r="V80" s="18" t="s">
        <v>869</v>
      </c>
      <c r="W80" s="18" t="s">
        <v>430</v>
      </c>
      <c r="X80" s="19">
        <v>3420</v>
      </c>
      <c r="Y80" s="18" t="s">
        <v>62</v>
      </c>
      <c r="Z80" s="20">
        <v>44152</v>
      </c>
      <c r="AA80" s="21">
        <v>8561.4</v>
      </c>
      <c r="AB80" s="18" t="s">
        <v>452</v>
      </c>
      <c r="AC80" s="17" t="s">
        <v>363</v>
      </c>
    </row>
    <row r="81" spans="2:29" ht="29" x14ac:dyDescent="0.35">
      <c r="B81" s="18" t="s">
        <v>277</v>
      </c>
      <c r="C81" s="19">
        <v>7</v>
      </c>
      <c r="D81" s="18" t="s">
        <v>449</v>
      </c>
      <c r="E81" s="19">
        <v>92000</v>
      </c>
      <c r="F81" s="19">
        <v>216</v>
      </c>
      <c r="G81" s="18" t="s">
        <v>450</v>
      </c>
      <c r="H81" s="19">
        <v>2021</v>
      </c>
      <c r="I81" s="19">
        <v>37882</v>
      </c>
      <c r="J81" s="18" t="s">
        <v>451</v>
      </c>
      <c r="K81" s="19" t="s">
        <v>9</v>
      </c>
      <c r="L81" s="18" t="s">
        <v>14</v>
      </c>
      <c r="M81" s="18" t="s">
        <v>366</v>
      </c>
      <c r="N81" s="18" t="s">
        <v>832</v>
      </c>
      <c r="O81" s="19">
        <v>809</v>
      </c>
      <c r="P81" s="25" t="s">
        <v>56</v>
      </c>
      <c r="Q81" s="18"/>
      <c r="R81" s="19"/>
      <c r="S81" s="18"/>
      <c r="T81" s="18" t="s">
        <v>835</v>
      </c>
      <c r="U81" s="19">
        <v>80990</v>
      </c>
      <c r="V81" s="18" t="s">
        <v>207</v>
      </c>
      <c r="W81" s="18" t="s">
        <v>430</v>
      </c>
      <c r="X81" s="19">
        <v>3420</v>
      </c>
      <c r="Y81" s="18" t="s">
        <v>62</v>
      </c>
      <c r="Z81" s="20">
        <v>44152</v>
      </c>
      <c r="AA81" s="21">
        <v>43327.93</v>
      </c>
      <c r="AB81" s="18" t="s">
        <v>452</v>
      </c>
      <c r="AC81" s="17" t="s">
        <v>363</v>
      </c>
    </row>
    <row r="82" spans="2:29" ht="29" x14ac:dyDescent="0.35">
      <c r="B82" s="18" t="s">
        <v>277</v>
      </c>
      <c r="C82" s="19">
        <v>7</v>
      </c>
      <c r="D82" s="18" t="s">
        <v>449</v>
      </c>
      <c r="E82" s="19">
        <v>92000</v>
      </c>
      <c r="F82" s="19">
        <v>216</v>
      </c>
      <c r="G82" s="18" t="s">
        <v>450</v>
      </c>
      <c r="H82" s="19">
        <v>2021</v>
      </c>
      <c r="I82" s="19">
        <v>37882</v>
      </c>
      <c r="J82" s="18" t="s">
        <v>451</v>
      </c>
      <c r="K82" s="19" t="s">
        <v>9</v>
      </c>
      <c r="L82" s="18" t="s">
        <v>14</v>
      </c>
      <c r="M82" s="18" t="s">
        <v>366</v>
      </c>
      <c r="N82" s="18" t="s">
        <v>832</v>
      </c>
      <c r="O82" s="19">
        <v>809</v>
      </c>
      <c r="P82" s="25" t="s">
        <v>56</v>
      </c>
      <c r="Q82" s="18"/>
      <c r="R82" s="19"/>
      <c r="S82" s="18"/>
      <c r="T82" s="18" t="s">
        <v>836</v>
      </c>
      <c r="U82" s="19">
        <v>80995</v>
      </c>
      <c r="V82" s="18" t="s">
        <v>837</v>
      </c>
      <c r="W82" s="18" t="s">
        <v>430</v>
      </c>
      <c r="X82" s="19">
        <v>3420</v>
      </c>
      <c r="Y82" s="18" t="s">
        <v>62</v>
      </c>
      <c r="Z82" s="20">
        <v>44152</v>
      </c>
      <c r="AA82" s="21">
        <v>448736.54</v>
      </c>
      <c r="AB82" s="18" t="s">
        <v>452</v>
      </c>
      <c r="AC82" s="17" t="s">
        <v>363</v>
      </c>
    </row>
    <row r="83" spans="2:29" ht="43.5" x14ac:dyDescent="0.35">
      <c r="B83" s="18" t="s">
        <v>277</v>
      </c>
      <c r="C83" s="19">
        <v>7</v>
      </c>
      <c r="D83" s="18" t="s">
        <v>453</v>
      </c>
      <c r="E83" s="19">
        <v>93000</v>
      </c>
      <c r="F83" s="19">
        <v>214</v>
      </c>
      <c r="G83" s="18" t="s">
        <v>67</v>
      </c>
      <c r="H83" s="19">
        <v>2021</v>
      </c>
      <c r="I83" s="19">
        <v>37176</v>
      </c>
      <c r="J83" s="18" t="s">
        <v>247</v>
      </c>
      <c r="K83" s="19" t="s">
        <v>9</v>
      </c>
      <c r="L83" s="18" t="s">
        <v>14</v>
      </c>
      <c r="M83" s="18" t="s">
        <v>366</v>
      </c>
      <c r="N83" s="18" t="s">
        <v>852</v>
      </c>
      <c r="O83" s="19">
        <v>110</v>
      </c>
      <c r="P83" s="25" t="s">
        <v>54</v>
      </c>
      <c r="Q83" s="18"/>
      <c r="R83" s="19"/>
      <c r="S83" s="18"/>
      <c r="T83" s="18" t="s">
        <v>853</v>
      </c>
      <c r="U83" s="19">
        <v>11004</v>
      </c>
      <c r="V83" s="18" t="s">
        <v>55</v>
      </c>
      <c r="W83" s="18" t="s">
        <v>454</v>
      </c>
      <c r="X83" s="19">
        <v>3290</v>
      </c>
      <c r="Y83" s="18" t="s">
        <v>118</v>
      </c>
      <c r="Z83" s="20">
        <v>44098</v>
      </c>
      <c r="AA83" s="21">
        <v>10800</v>
      </c>
      <c r="AB83" s="18" t="s">
        <v>261</v>
      </c>
      <c r="AC83" s="17" t="s">
        <v>363</v>
      </c>
    </row>
    <row r="84" spans="2:29" ht="58" x14ac:dyDescent="0.35">
      <c r="B84" s="18" t="s">
        <v>277</v>
      </c>
      <c r="C84" s="19">
        <v>7</v>
      </c>
      <c r="D84" s="18" t="s">
        <v>453</v>
      </c>
      <c r="E84" s="19">
        <v>93000</v>
      </c>
      <c r="F84" s="19">
        <v>214</v>
      </c>
      <c r="G84" s="18" t="s">
        <v>67</v>
      </c>
      <c r="H84" s="19">
        <v>2021</v>
      </c>
      <c r="I84" s="19">
        <v>37185</v>
      </c>
      <c r="J84" s="18" t="s">
        <v>245</v>
      </c>
      <c r="K84" s="19" t="s">
        <v>9</v>
      </c>
      <c r="L84" s="18" t="s">
        <v>14</v>
      </c>
      <c r="M84" s="18" t="s">
        <v>366</v>
      </c>
      <c r="N84" s="18" t="s">
        <v>852</v>
      </c>
      <c r="O84" s="19">
        <v>110</v>
      </c>
      <c r="P84" s="25" t="s">
        <v>54</v>
      </c>
      <c r="Q84" s="18"/>
      <c r="R84" s="19"/>
      <c r="S84" s="18"/>
      <c r="T84" s="18" t="s">
        <v>853</v>
      </c>
      <c r="U84" s="19">
        <v>11004</v>
      </c>
      <c r="V84" s="18" t="s">
        <v>55</v>
      </c>
      <c r="W84" s="18" t="s">
        <v>455</v>
      </c>
      <c r="X84" s="19">
        <v>3360</v>
      </c>
      <c r="Y84" s="18" t="s">
        <v>246</v>
      </c>
      <c r="Z84" s="20">
        <v>44095</v>
      </c>
      <c r="AA84" s="21">
        <v>52984</v>
      </c>
      <c r="AB84" s="18" t="s">
        <v>260</v>
      </c>
      <c r="AC84" s="17" t="s">
        <v>363</v>
      </c>
    </row>
    <row r="85" spans="2:29" ht="43.5" x14ac:dyDescent="0.35">
      <c r="B85" s="18" t="s">
        <v>277</v>
      </c>
      <c r="C85" s="19">
        <v>7</v>
      </c>
      <c r="D85" s="18" t="s">
        <v>453</v>
      </c>
      <c r="E85" s="19">
        <v>93000</v>
      </c>
      <c r="F85" s="19">
        <v>214</v>
      </c>
      <c r="G85" s="18" t="s">
        <v>67</v>
      </c>
      <c r="H85" s="19">
        <v>2021</v>
      </c>
      <c r="I85" s="19">
        <v>37660</v>
      </c>
      <c r="J85" s="18" t="s">
        <v>456</v>
      </c>
      <c r="K85" s="19" t="s">
        <v>9</v>
      </c>
      <c r="L85" s="18" t="s">
        <v>14</v>
      </c>
      <c r="M85" s="18" t="s">
        <v>366</v>
      </c>
      <c r="N85" s="18" t="s">
        <v>804</v>
      </c>
      <c r="O85" s="19">
        <v>101</v>
      </c>
      <c r="P85" s="18" t="s">
        <v>58</v>
      </c>
      <c r="Q85" s="18"/>
      <c r="R85" s="19"/>
      <c r="S85" s="18"/>
      <c r="T85" s="18" t="s">
        <v>805</v>
      </c>
      <c r="U85" s="19">
        <v>10110</v>
      </c>
      <c r="V85" s="18" t="s">
        <v>59</v>
      </c>
      <c r="W85" s="18" t="s">
        <v>430</v>
      </c>
      <c r="X85" s="19">
        <v>3420</v>
      </c>
      <c r="Y85" s="18" t="s">
        <v>62</v>
      </c>
      <c r="Z85" s="20">
        <v>44138</v>
      </c>
      <c r="AA85" s="21">
        <v>1533983</v>
      </c>
      <c r="AB85" s="18" t="s">
        <v>457</v>
      </c>
      <c r="AC85" s="17" t="s">
        <v>363</v>
      </c>
    </row>
    <row r="86" spans="2:29" ht="29" x14ac:dyDescent="0.35">
      <c r="B86" s="18" t="s">
        <v>277</v>
      </c>
      <c r="C86" s="19">
        <v>7</v>
      </c>
      <c r="D86" s="18" t="s">
        <v>453</v>
      </c>
      <c r="E86" s="19">
        <v>93000</v>
      </c>
      <c r="F86" s="19">
        <v>214</v>
      </c>
      <c r="G86" s="18" t="s">
        <v>67</v>
      </c>
      <c r="H86" s="19">
        <v>2021</v>
      </c>
      <c r="I86" s="19">
        <v>37949</v>
      </c>
      <c r="J86" s="18" t="s">
        <v>458</v>
      </c>
      <c r="K86" s="19" t="s">
        <v>9</v>
      </c>
      <c r="L86" s="18" t="s">
        <v>12</v>
      </c>
      <c r="M86" s="18" t="s">
        <v>369</v>
      </c>
      <c r="N86" s="18" t="s">
        <v>804</v>
      </c>
      <c r="O86" s="19">
        <v>101</v>
      </c>
      <c r="P86" s="18" t="s">
        <v>58</v>
      </c>
      <c r="Q86" s="18"/>
      <c r="R86" s="19"/>
      <c r="S86" s="18"/>
      <c r="T86" s="18" t="s">
        <v>805</v>
      </c>
      <c r="U86" s="19">
        <v>10110</v>
      </c>
      <c r="V86" s="18" t="s">
        <v>59</v>
      </c>
      <c r="W86" s="18" t="s">
        <v>430</v>
      </c>
      <c r="X86" s="19">
        <v>3420</v>
      </c>
      <c r="Y86" s="18" t="s">
        <v>62</v>
      </c>
      <c r="Z86" s="20">
        <v>44175</v>
      </c>
      <c r="AA86" s="23">
        <v>-100000</v>
      </c>
      <c r="AB86" s="18" t="s">
        <v>459</v>
      </c>
      <c r="AC86" s="17" t="s">
        <v>363</v>
      </c>
    </row>
    <row r="87" spans="2:29" ht="29" x14ac:dyDescent="0.35">
      <c r="B87" s="18" t="s">
        <v>277</v>
      </c>
      <c r="C87" s="19">
        <v>7</v>
      </c>
      <c r="D87" s="18" t="s">
        <v>453</v>
      </c>
      <c r="E87" s="19">
        <v>93000</v>
      </c>
      <c r="F87" s="19">
        <v>214</v>
      </c>
      <c r="G87" s="18" t="s">
        <v>67</v>
      </c>
      <c r="H87" s="19">
        <v>2021</v>
      </c>
      <c r="I87" s="19">
        <v>37949</v>
      </c>
      <c r="J87" s="18" t="s">
        <v>458</v>
      </c>
      <c r="K87" s="19" t="s">
        <v>9</v>
      </c>
      <c r="L87" s="18" t="s">
        <v>12</v>
      </c>
      <c r="M87" s="18" t="s">
        <v>369</v>
      </c>
      <c r="N87" s="18" t="s">
        <v>832</v>
      </c>
      <c r="O87" s="19">
        <v>809</v>
      </c>
      <c r="P87" s="25" t="s">
        <v>56</v>
      </c>
      <c r="Q87" s="18"/>
      <c r="R87" s="19"/>
      <c r="S87" s="18"/>
      <c r="T87" s="18" t="s">
        <v>835</v>
      </c>
      <c r="U87" s="19">
        <v>80990</v>
      </c>
      <c r="V87" s="18" t="s">
        <v>207</v>
      </c>
      <c r="W87" s="18" t="s">
        <v>430</v>
      </c>
      <c r="X87" s="19">
        <v>3420</v>
      </c>
      <c r="Y87" s="18" t="s">
        <v>62</v>
      </c>
      <c r="Z87" s="20">
        <v>44175</v>
      </c>
      <c r="AA87" s="21">
        <v>100000</v>
      </c>
      <c r="AB87" s="18" t="s">
        <v>459</v>
      </c>
      <c r="AC87" s="17" t="s">
        <v>363</v>
      </c>
    </row>
    <row r="88" spans="2:29" ht="43.5" x14ac:dyDescent="0.35">
      <c r="B88" s="18" t="s">
        <v>277</v>
      </c>
      <c r="C88" s="19">
        <v>7</v>
      </c>
      <c r="D88" s="18" t="s">
        <v>460</v>
      </c>
      <c r="E88" s="19">
        <v>94000</v>
      </c>
      <c r="F88" s="19">
        <v>213</v>
      </c>
      <c r="G88" s="18" t="s">
        <v>66</v>
      </c>
      <c r="H88" s="19">
        <v>2021</v>
      </c>
      <c r="I88" s="19">
        <v>37061</v>
      </c>
      <c r="J88" s="18" t="s">
        <v>210</v>
      </c>
      <c r="K88" s="19" t="s">
        <v>9</v>
      </c>
      <c r="L88" s="18" t="s">
        <v>15</v>
      </c>
      <c r="M88" s="18" t="s">
        <v>366</v>
      </c>
      <c r="N88" s="18" t="s">
        <v>852</v>
      </c>
      <c r="O88" s="19">
        <v>110</v>
      </c>
      <c r="P88" s="25" t="s">
        <v>54</v>
      </c>
      <c r="Q88" s="18"/>
      <c r="R88" s="19"/>
      <c r="S88" s="18"/>
      <c r="T88" s="18" t="s">
        <v>853</v>
      </c>
      <c r="U88" s="19">
        <v>11004</v>
      </c>
      <c r="V88" s="18" t="s">
        <v>55</v>
      </c>
      <c r="W88" s="18" t="s">
        <v>461</v>
      </c>
      <c r="X88" s="19">
        <v>3370</v>
      </c>
      <c r="Y88" s="18" t="s">
        <v>209</v>
      </c>
      <c r="Z88" s="20">
        <v>44075</v>
      </c>
      <c r="AA88" s="21">
        <v>13425519</v>
      </c>
      <c r="AB88" s="18" t="s">
        <v>231</v>
      </c>
      <c r="AC88" s="17" t="s">
        <v>363</v>
      </c>
    </row>
    <row r="89" spans="2:29" ht="29" x14ac:dyDescent="0.35">
      <c r="B89" s="18" t="s">
        <v>277</v>
      </c>
      <c r="C89" s="19">
        <v>7</v>
      </c>
      <c r="D89" s="18" t="s">
        <v>460</v>
      </c>
      <c r="E89" s="19">
        <v>94000</v>
      </c>
      <c r="F89" s="19">
        <v>213</v>
      </c>
      <c r="G89" s="18" t="s">
        <v>66</v>
      </c>
      <c r="H89" s="19">
        <v>2021</v>
      </c>
      <c r="I89" s="19">
        <v>37668</v>
      </c>
      <c r="J89" s="18" t="s">
        <v>462</v>
      </c>
      <c r="K89" s="19" t="s">
        <v>9</v>
      </c>
      <c r="L89" s="18" t="s">
        <v>14</v>
      </c>
      <c r="M89" s="18" t="s">
        <v>366</v>
      </c>
      <c r="N89" s="18" t="s">
        <v>826</v>
      </c>
      <c r="O89" s="19">
        <v>106</v>
      </c>
      <c r="P89" s="25" t="s">
        <v>63</v>
      </c>
      <c r="Q89" s="18"/>
      <c r="R89" s="19"/>
      <c r="S89" s="18"/>
      <c r="T89" s="18" t="s">
        <v>854</v>
      </c>
      <c r="U89" s="19">
        <v>10630</v>
      </c>
      <c r="V89" s="18" t="s">
        <v>64</v>
      </c>
      <c r="W89" s="18" t="s">
        <v>430</v>
      </c>
      <c r="X89" s="19">
        <v>3420</v>
      </c>
      <c r="Y89" s="18" t="s">
        <v>62</v>
      </c>
      <c r="Z89" s="20">
        <v>44146</v>
      </c>
      <c r="AA89" s="21">
        <v>1090668.46</v>
      </c>
      <c r="AB89" s="18" t="s">
        <v>463</v>
      </c>
      <c r="AC89" s="17" t="s">
        <v>363</v>
      </c>
    </row>
    <row r="90" spans="2:29" ht="29" x14ac:dyDescent="0.35">
      <c r="B90" s="18" t="s">
        <v>277</v>
      </c>
      <c r="C90" s="19">
        <v>7</v>
      </c>
      <c r="D90" s="18" t="s">
        <v>460</v>
      </c>
      <c r="E90" s="19">
        <v>94000</v>
      </c>
      <c r="F90" s="19">
        <v>213</v>
      </c>
      <c r="G90" s="18" t="s">
        <v>66</v>
      </c>
      <c r="H90" s="19">
        <v>2021</v>
      </c>
      <c r="I90" s="19">
        <v>37668</v>
      </c>
      <c r="J90" s="18" t="s">
        <v>462</v>
      </c>
      <c r="K90" s="19" t="s">
        <v>9</v>
      </c>
      <c r="L90" s="18" t="s">
        <v>14</v>
      </c>
      <c r="M90" s="18" t="s">
        <v>366</v>
      </c>
      <c r="N90" s="18" t="s">
        <v>826</v>
      </c>
      <c r="O90" s="19">
        <v>106</v>
      </c>
      <c r="P90" s="25" t="s">
        <v>63</v>
      </c>
      <c r="Q90" s="18"/>
      <c r="R90" s="19"/>
      <c r="S90" s="18"/>
      <c r="T90" s="18" t="s">
        <v>827</v>
      </c>
      <c r="U90" s="19">
        <v>10640</v>
      </c>
      <c r="V90" s="18" t="s">
        <v>828</v>
      </c>
      <c r="W90" s="18" t="s">
        <v>430</v>
      </c>
      <c r="X90" s="19">
        <v>3420</v>
      </c>
      <c r="Y90" s="18" t="s">
        <v>62</v>
      </c>
      <c r="Z90" s="20">
        <v>44146</v>
      </c>
      <c r="AA90" s="21">
        <v>1075959.27</v>
      </c>
      <c r="AB90" s="18" t="s">
        <v>463</v>
      </c>
      <c r="AC90" s="17" t="s">
        <v>363</v>
      </c>
    </row>
    <row r="91" spans="2:29" ht="29" x14ac:dyDescent="0.35">
      <c r="B91" s="18" t="s">
        <v>277</v>
      </c>
      <c r="C91" s="19">
        <v>7</v>
      </c>
      <c r="D91" s="18" t="s">
        <v>460</v>
      </c>
      <c r="E91" s="19">
        <v>94000</v>
      </c>
      <c r="F91" s="19">
        <v>213</v>
      </c>
      <c r="G91" s="18" t="s">
        <v>66</v>
      </c>
      <c r="H91" s="19">
        <v>2021</v>
      </c>
      <c r="I91" s="19">
        <v>37668</v>
      </c>
      <c r="J91" s="18" t="s">
        <v>462</v>
      </c>
      <c r="K91" s="19" t="s">
        <v>9</v>
      </c>
      <c r="L91" s="18" t="s">
        <v>14</v>
      </c>
      <c r="M91" s="18" t="s">
        <v>366</v>
      </c>
      <c r="N91" s="18" t="s">
        <v>849</v>
      </c>
      <c r="O91" s="19">
        <v>107</v>
      </c>
      <c r="P91" s="25" t="s">
        <v>850</v>
      </c>
      <c r="Q91" s="18"/>
      <c r="R91" s="19"/>
      <c r="S91" s="18"/>
      <c r="T91" s="18" t="s">
        <v>855</v>
      </c>
      <c r="U91" s="19">
        <v>10720</v>
      </c>
      <c r="V91" s="18" t="s">
        <v>856</v>
      </c>
      <c r="W91" s="18" t="s">
        <v>430</v>
      </c>
      <c r="X91" s="19">
        <v>3420</v>
      </c>
      <c r="Y91" s="18" t="s">
        <v>62</v>
      </c>
      <c r="Z91" s="20">
        <v>44146</v>
      </c>
      <c r="AA91" s="21">
        <v>352684.9</v>
      </c>
      <c r="AB91" s="18" t="s">
        <v>463</v>
      </c>
      <c r="AC91" s="17" t="s">
        <v>363</v>
      </c>
    </row>
    <row r="92" spans="2:29" ht="29" x14ac:dyDescent="0.35">
      <c r="B92" s="18" t="s">
        <v>277</v>
      </c>
      <c r="C92" s="19">
        <v>7</v>
      </c>
      <c r="D92" s="18" t="s">
        <v>460</v>
      </c>
      <c r="E92" s="19">
        <v>94000</v>
      </c>
      <c r="F92" s="19">
        <v>213</v>
      </c>
      <c r="G92" s="18" t="s">
        <v>66</v>
      </c>
      <c r="H92" s="19">
        <v>2021</v>
      </c>
      <c r="I92" s="19">
        <v>37668</v>
      </c>
      <c r="J92" s="18" t="s">
        <v>462</v>
      </c>
      <c r="K92" s="19" t="s">
        <v>9</v>
      </c>
      <c r="L92" s="18" t="s">
        <v>14</v>
      </c>
      <c r="M92" s="18" t="s">
        <v>366</v>
      </c>
      <c r="N92" s="18" t="s">
        <v>849</v>
      </c>
      <c r="O92" s="19">
        <v>107</v>
      </c>
      <c r="P92" s="25" t="s">
        <v>850</v>
      </c>
      <c r="Q92" s="18"/>
      <c r="R92" s="19"/>
      <c r="S92" s="18"/>
      <c r="T92" s="18" t="s">
        <v>857</v>
      </c>
      <c r="U92" s="19">
        <v>10790</v>
      </c>
      <c r="V92" s="18" t="s">
        <v>858</v>
      </c>
      <c r="W92" s="18" t="s">
        <v>430</v>
      </c>
      <c r="X92" s="19">
        <v>3420</v>
      </c>
      <c r="Y92" s="18" t="s">
        <v>62</v>
      </c>
      <c r="Z92" s="20">
        <v>44146</v>
      </c>
      <c r="AA92" s="21">
        <v>77822.28</v>
      </c>
      <c r="AB92" s="18" t="s">
        <v>463</v>
      </c>
      <c r="AC92" s="17" t="s">
        <v>363</v>
      </c>
    </row>
    <row r="93" spans="2:29" ht="29" x14ac:dyDescent="0.35">
      <c r="B93" s="18" t="s">
        <v>277</v>
      </c>
      <c r="C93" s="19">
        <v>7</v>
      </c>
      <c r="D93" s="18" t="s">
        <v>460</v>
      </c>
      <c r="E93" s="19">
        <v>94000</v>
      </c>
      <c r="F93" s="19">
        <v>213</v>
      </c>
      <c r="G93" s="18" t="s">
        <v>66</v>
      </c>
      <c r="H93" s="19">
        <v>2021</v>
      </c>
      <c r="I93" s="19">
        <v>37668</v>
      </c>
      <c r="J93" s="18" t="s">
        <v>462</v>
      </c>
      <c r="K93" s="19" t="s">
        <v>9</v>
      </c>
      <c r="L93" s="18" t="s">
        <v>14</v>
      </c>
      <c r="M93" s="18" t="s">
        <v>366</v>
      </c>
      <c r="N93" s="18" t="s">
        <v>832</v>
      </c>
      <c r="O93" s="19">
        <v>809</v>
      </c>
      <c r="P93" s="25" t="s">
        <v>56</v>
      </c>
      <c r="Q93" s="18"/>
      <c r="R93" s="19"/>
      <c r="S93" s="18"/>
      <c r="T93" s="18" t="s">
        <v>844</v>
      </c>
      <c r="U93" s="19">
        <v>80930</v>
      </c>
      <c r="V93" s="18" t="s">
        <v>53</v>
      </c>
      <c r="W93" s="18" t="s">
        <v>430</v>
      </c>
      <c r="X93" s="19">
        <v>3420</v>
      </c>
      <c r="Y93" s="18" t="s">
        <v>62</v>
      </c>
      <c r="Z93" s="20">
        <v>44146</v>
      </c>
      <c r="AA93" s="21">
        <v>26320.09</v>
      </c>
      <c r="AB93" s="18" t="s">
        <v>463</v>
      </c>
      <c r="AC93" s="17" t="s">
        <v>363</v>
      </c>
    </row>
    <row r="94" spans="2:29" ht="43.5" x14ac:dyDescent="0.35">
      <c r="B94" s="18" t="s">
        <v>277</v>
      </c>
      <c r="C94" s="19">
        <v>7</v>
      </c>
      <c r="D94" s="18" t="s">
        <v>464</v>
      </c>
      <c r="E94" s="19">
        <v>95000</v>
      </c>
      <c r="F94" s="19">
        <v>221</v>
      </c>
      <c r="G94" s="18" t="s">
        <v>465</v>
      </c>
      <c r="H94" s="19">
        <v>2021</v>
      </c>
      <c r="I94" s="19">
        <v>36559</v>
      </c>
      <c r="J94" s="18" t="s">
        <v>466</v>
      </c>
      <c r="K94" s="19" t="s">
        <v>9</v>
      </c>
      <c r="L94" s="18" t="s">
        <v>467</v>
      </c>
      <c r="M94" s="18" t="s">
        <v>366</v>
      </c>
      <c r="N94" s="18" t="s">
        <v>804</v>
      </c>
      <c r="O94" s="19">
        <v>101</v>
      </c>
      <c r="P94" s="18" t="s">
        <v>58</v>
      </c>
      <c r="Q94" s="18"/>
      <c r="R94" s="19"/>
      <c r="S94" s="18"/>
      <c r="T94" s="18" t="s">
        <v>805</v>
      </c>
      <c r="U94" s="19">
        <v>10110</v>
      </c>
      <c r="V94" s="18" t="s">
        <v>59</v>
      </c>
      <c r="W94" s="18" t="s">
        <v>468</v>
      </c>
      <c r="X94" s="19">
        <v>3390</v>
      </c>
      <c r="Y94" s="18" t="s">
        <v>250</v>
      </c>
      <c r="Z94" s="20">
        <v>44112</v>
      </c>
      <c r="AA94" s="21">
        <v>759766</v>
      </c>
      <c r="AB94" s="18" t="s">
        <v>469</v>
      </c>
      <c r="AC94" s="17" t="s">
        <v>363</v>
      </c>
    </row>
    <row r="95" spans="2:29" ht="29" x14ac:dyDescent="0.35">
      <c r="B95" s="18" t="s">
        <v>277</v>
      </c>
      <c r="C95" s="19">
        <v>7</v>
      </c>
      <c r="D95" s="18" t="s">
        <v>464</v>
      </c>
      <c r="E95" s="19">
        <v>95000</v>
      </c>
      <c r="F95" s="19">
        <v>221</v>
      </c>
      <c r="G95" s="18" t="s">
        <v>465</v>
      </c>
      <c r="H95" s="19">
        <v>2021</v>
      </c>
      <c r="I95" s="19">
        <v>38053</v>
      </c>
      <c r="J95" s="18" t="s">
        <v>470</v>
      </c>
      <c r="K95" s="19" t="s">
        <v>9</v>
      </c>
      <c r="L95" s="18" t="s">
        <v>14</v>
      </c>
      <c r="M95" s="18" t="s">
        <v>366</v>
      </c>
      <c r="N95" s="18" t="s">
        <v>804</v>
      </c>
      <c r="O95" s="19">
        <v>101</v>
      </c>
      <c r="P95" s="18" t="s">
        <v>58</v>
      </c>
      <c r="Q95" s="18"/>
      <c r="R95" s="19"/>
      <c r="S95" s="18"/>
      <c r="T95" s="18" t="s">
        <v>805</v>
      </c>
      <c r="U95" s="19">
        <v>10110</v>
      </c>
      <c r="V95" s="18" t="s">
        <v>59</v>
      </c>
      <c r="W95" s="18" t="s">
        <v>430</v>
      </c>
      <c r="X95" s="19">
        <v>3420</v>
      </c>
      <c r="Y95" s="18" t="s">
        <v>62</v>
      </c>
      <c r="Z95" s="20">
        <v>44168</v>
      </c>
      <c r="AA95" s="21">
        <v>5674516</v>
      </c>
      <c r="AB95" s="18" t="s">
        <v>471</v>
      </c>
      <c r="AC95" s="17" t="s">
        <v>363</v>
      </c>
    </row>
    <row r="96" spans="2:29" ht="29" x14ac:dyDescent="0.35">
      <c r="B96" s="18" t="s">
        <v>277</v>
      </c>
      <c r="C96" s="19">
        <v>7</v>
      </c>
      <c r="D96" s="18" t="s">
        <v>472</v>
      </c>
      <c r="E96" s="19">
        <v>97000</v>
      </c>
      <c r="F96" s="19">
        <v>215</v>
      </c>
      <c r="G96" s="18" t="s">
        <v>68</v>
      </c>
      <c r="H96" s="19">
        <v>2021</v>
      </c>
      <c r="I96" s="19">
        <v>37661</v>
      </c>
      <c r="J96" s="18" t="s">
        <v>473</v>
      </c>
      <c r="K96" s="19" t="s">
        <v>9</v>
      </c>
      <c r="L96" s="18" t="s">
        <v>14</v>
      </c>
      <c r="M96" s="18" t="s">
        <v>366</v>
      </c>
      <c r="N96" s="18" t="s">
        <v>826</v>
      </c>
      <c r="O96" s="19">
        <v>106</v>
      </c>
      <c r="P96" s="25" t="s">
        <v>63</v>
      </c>
      <c r="Q96" s="18"/>
      <c r="R96" s="19"/>
      <c r="S96" s="18"/>
      <c r="T96" s="18" t="s">
        <v>854</v>
      </c>
      <c r="U96" s="19">
        <v>10630</v>
      </c>
      <c r="V96" s="18" t="s">
        <v>64</v>
      </c>
      <c r="W96" s="18" t="s">
        <v>430</v>
      </c>
      <c r="X96" s="19">
        <v>3420</v>
      </c>
      <c r="Y96" s="18" t="s">
        <v>62</v>
      </c>
      <c r="Z96" s="20">
        <v>44138</v>
      </c>
      <c r="AA96" s="21">
        <v>1067401</v>
      </c>
      <c r="AB96" s="18" t="s">
        <v>474</v>
      </c>
      <c r="AC96" s="17" t="s">
        <v>363</v>
      </c>
    </row>
    <row r="97" spans="2:29" ht="29" x14ac:dyDescent="0.35">
      <c r="B97" s="18" t="s">
        <v>277</v>
      </c>
      <c r="C97" s="19">
        <v>7</v>
      </c>
      <c r="D97" s="18" t="s">
        <v>475</v>
      </c>
      <c r="E97" s="19">
        <v>98000</v>
      </c>
      <c r="F97" s="19">
        <v>207</v>
      </c>
      <c r="G97" s="18" t="s">
        <v>476</v>
      </c>
      <c r="H97" s="19">
        <v>2021</v>
      </c>
      <c r="I97" s="19">
        <v>37635</v>
      </c>
      <c r="J97" s="18" t="s">
        <v>477</v>
      </c>
      <c r="K97" s="19" t="s">
        <v>9</v>
      </c>
      <c r="L97" s="18" t="s">
        <v>14</v>
      </c>
      <c r="M97" s="18" t="s">
        <v>366</v>
      </c>
      <c r="N97" s="18" t="s">
        <v>826</v>
      </c>
      <c r="O97" s="19">
        <v>106</v>
      </c>
      <c r="P97" s="25" t="s">
        <v>63</v>
      </c>
      <c r="Q97" s="18"/>
      <c r="R97" s="19"/>
      <c r="S97" s="18"/>
      <c r="T97" s="18" t="s">
        <v>829</v>
      </c>
      <c r="U97" s="19">
        <v>10600</v>
      </c>
      <c r="V97" s="18" t="s">
        <v>63</v>
      </c>
      <c r="W97" s="18" t="s">
        <v>430</v>
      </c>
      <c r="X97" s="19">
        <v>3420</v>
      </c>
      <c r="Y97" s="18" t="s">
        <v>62</v>
      </c>
      <c r="Z97" s="20">
        <v>44140</v>
      </c>
      <c r="AA97" s="21">
        <v>11168224</v>
      </c>
      <c r="AB97" s="18" t="s">
        <v>478</v>
      </c>
      <c r="AC97" s="17" t="s">
        <v>363</v>
      </c>
    </row>
    <row r="98" spans="2:29" ht="29" x14ac:dyDescent="0.35">
      <c r="B98" s="18" t="s">
        <v>277</v>
      </c>
      <c r="C98" s="19">
        <v>7</v>
      </c>
      <c r="D98" s="18" t="s">
        <v>479</v>
      </c>
      <c r="E98" s="19">
        <v>99000</v>
      </c>
      <c r="F98" s="19">
        <v>209</v>
      </c>
      <c r="G98" s="18" t="s">
        <v>480</v>
      </c>
      <c r="H98" s="19">
        <v>2021</v>
      </c>
      <c r="I98" s="19">
        <v>37682</v>
      </c>
      <c r="J98" s="18" t="s">
        <v>481</v>
      </c>
      <c r="K98" s="19" t="s">
        <v>9</v>
      </c>
      <c r="L98" s="18" t="s">
        <v>14</v>
      </c>
      <c r="M98" s="18" t="s">
        <v>366</v>
      </c>
      <c r="N98" s="18" t="s">
        <v>838</v>
      </c>
      <c r="O98" s="19">
        <v>430</v>
      </c>
      <c r="P98" s="18" t="s">
        <v>24</v>
      </c>
      <c r="Q98" s="18"/>
      <c r="R98" s="19"/>
      <c r="S98" s="18"/>
      <c r="T98" s="18" t="s">
        <v>839</v>
      </c>
      <c r="U98" s="19">
        <v>43007</v>
      </c>
      <c r="V98" s="18" t="s">
        <v>840</v>
      </c>
      <c r="W98" s="18" t="s">
        <v>430</v>
      </c>
      <c r="X98" s="19">
        <v>3420</v>
      </c>
      <c r="Y98" s="18" t="s">
        <v>62</v>
      </c>
      <c r="Z98" s="20">
        <v>44138</v>
      </c>
      <c r="AA98" s="21">
        <v>3856870</v>
      </c>
      <c r="AB98" s="18" t="s">
        <v>482</v>
      </c>
      <c r="AC98" s="17" t="s">
        <v>363</v>
      </c>
    </row>
    <row r="99" spans="2:29" ht="29" x14ac:dyDescent="0.35">
      <c r="B99" s="18" t="s">
        <v>277</v>
      </c>
      <c r="C99" s="19">
        <v>7</v>
      </c>
      <c r="D99" s="18" t="s">
        <v>479</v>
      </c>
      <c r="E99" s="19">
        <v>99000</v>
      </c>
      <c r="F99" s="19">
        <v>209</v>
      </c>
      <c r="G99" s="18" t="s">
        <v>480</v>
      </c>
      <c r="H99" s="19">
        <v>2021</v>
      </c>
      <c r="I99" s="19">
        <v>37682</v>
      </c>
      <c r="J99" s="18" t="s">
        <v>481</v>
      </c>
      <c r="K99" s="19" t="s">
        <v>9</v>
      </c>
      <c r="L99" s="18" t="s">
        <v>14</v>
      </c>
      <c r="M99" s="18" t="s">
        <v>366</v>
      </c>
      <c r="N99" s="18" t="s">
        <v>838</v>
      </c>
      <c r="O99" s="19">
        <v>430</v>
      </c>
      <c r="P99" s="18" t="s">
        <v>24</v>
      </c>
      <c r="Q99" s="18"/>
      <c r="R99" s="19"/>
      <c r="S99" s="18"/>
      <c r="T99" s="18" t="s">
        <v>841</v>
      </c>
      <c r="U99" s="19">
        <v>43011</v>
      </c>
      <c r="V99" s="18" t="s">
        <v>842</v>
      </c>
      <c r="W99" s="18" t="s">
        <v>430</v>
      </c>
      <c r="X99" s="19">
        <v>3420</v>
      </c>
      <c r="Y99" s="18" t="s">
        <v>62</v>
      </c>
      <c r="Z99" s="20">
        <v>44138</v>
      </c>
      <c r="AA99" s="21">
        <v>2088499</v>
      </c>
      <c r="AB99" s="18" t="s">
        <v>482</v>
      </c>
      <c r="AC99" s="17" t="s">
        <v>363</v>
      </c>
    </row>
    <row r="100" spans="2:29" ht="29" x14ac:dyDescent="0.35">
      <c r="B100" s="18" t="s">
        <v>277</v>
      </c>
      <c r="C100" s="19">
        <v>7</v>
      </c>
      <c r="D100" s="18" t="s">
        <v>479</v>
      </c>
      <c r="E100" s="19">
        <v>99000</v>
      </c>
      <c r="F100" s="19">
        <v>209</v>
      </c>
      <c r="G100" s="18" t="s">
        <v>480</v>
      </c>
      <c r="H100" s="19">
        <v>2021</v>
      </c>
      <c r="I100" s="19">
        <v>37684</v>
      </c>
      <c r="J100" s="18" t="s">
        <v>483</v>
      </c>
      <c r="K100" s="19" t="s">
        <v>9</v>
      </c>
      <c r="L100" s="18" t="s">
        <v>14</v>
      </c>
      <c r="M100" s="18" t="s">
        <v>366</v>
      </c>
      <c r="N100" s="18" t="s">
        <v>838</v>
      </c>
      <c r="O100" s="19">
        <v>430</v>
      </c>
      <c r="P100" s="18" t="s">
        <v>24</v>
      </c>
      <c r="Q100" s="18"/>
      <c r="R100" s="19"/>
      <c r="S100" s="18"/>
      <c r="T100" s="18" t="s">
        <v>839</v>
      </c>
      <c r="U100" s="19">
        <v>43007</v>
      </c>
      <c r="V100" s="18" t="s">
        <v>840</v>
      </c>
      <c r="W100" s="18" t="s">
        <v>430</v>
      </c>
      <c r="X100" s="19">
        <v>3420</v>
      </c>
      <c r="Y100" s="18" t="s">
        <v>62</v>
      </c>
      <c r="Z100" s="20">
        <v>44138</v>
      </c>
      <c r="AA100" s="21">
        <v>3442283</v>
      </c>
      <c r="AB100" s="18" t="s">
        <v>484</v>
      </c>
      <c r="AC100" s="17" t="s">
        <v>363</v>
      </c>
    </row>
    <row r="101" spans="2:29" ht="43.5" x14ac:dyDescent="0.35">
      <c r="B101" s="18" t="s">
        <v>277</v>
      </c>
      <c r="C101" s="19">
        <v>7</v>
      </c>
      <c r="D101" s="18" t="s">
        <v>485</v>
      </c>
      <c r="E101" s="19">
        <v>100000</v>
      </c>
      <c r="F101" s="19">
        <v>246</v>
      </c>
      <c r="G101" s="18" t="s">
        <v>70</v>
      </c>
      <c r="H101" s="19">
        <v>2021</v>
      </c>
      <c r="I101" s="19">
        <v>37335</v>
      </c>
      <c r="J101" s="18" t="s">
        <v>211</v>
      </c>
      <c r="K101" s="19" t="s">
        <v>9</v>
      </c>
      <c r="L101" s="18" t="s">
        <v>12</v>
      </c>
      <c r="M101" s="18" t="s">
        <v>369</v>
      </c>
      <c r="N101" s="18" t="s">
        <v>804</v>
      </c>
      <c r="O101" s="19">
        <v>101</v>
      </c>
      <c r="P101" s="18" t="s">
        <v>58</v>
      </c>
      <c r="Q101" s="18"/>
      <c r="R101" s="19"/>
      <c r="S101" s="18"/>
      <c r="T101" s="18" t="s">
        <v>805</v>
      </c>
      <c r="U101" s="19">
        <v>10110</v>
      </c>
      <c r="V101" s="18" t="s">
        <v>59</v>
      </c>
      <c r="W101" s="18" t="s">
        <v>486</v>
      </c>
      <c r="X101" s="19">
        <v>3690</v>
      </c>
      <c r="Y101" s="18" t="s">
        <v>57</v>
      </c>
      <c r="Z101" s="20">
        <v>44090</v>
      </c>
      <c r="AA101" s="21">
        <v>394483</v>
      </c>
      <c r="AB101" s="18" t="s">
        <v>232</v>
      </c>
      <c r="AC101" s="17" t="s">
        <v>363</v>
      </c>
    </row>
    <row r="102" spans="2:29" ht="43.5" x14ac:dyDescent="0.35">
      <c r="B102" s="18" t="s">
        <v>277</v>
      </c>
      <c r="C102" s="19">
        <v>7</v>
      </c>
      <c r="D102" s="18" t="s">
        <v>485</v>
      </c>
      <c r="E102" s="19">
        <v>100000</v>
      </c>
      <c r="F102" s="19">
        <v>246</v>
      </c>
      <c r="G102" s="18" t="s">
        <v>70</v>
      </c>
      <c r="H102" s="19">
        <v>2021</v>
      </c>
      <c r="I102" s="19">
        <v>37335</v>
      </c>
      <c r="J102" s="18" t="s">
        <v>211</v>
      </c>
      <c r="K102" s="19" t="s">
        <v>9</v>
      </c>
      <c r="L102" s="18" t="s">
        <v>12</v>
      </c>
      <c r="M102" s="18" t="s">
        <v>369</v>
      </c>
      <c r="N102" s="18" t="s">
        <v>832</v>
      </c>
      <c r="O102" s="19">
        <v>809</v>
      </c>
      <c r="P102" s="25" t="s">
        <v>56</v>
      </c>
      <c r="Q102" s="18"/>
      <c r="R102" s="19"/>
      <c r="S102" s="18"/>
      <c r="T102" s="18" t="s">
        <v>843</v>
      </c>
      <c r="U102" s="19">
        <v>80910</v>
      </c>
      <c r="V102" s="18" t="s">
        <v>212</v>
      </c>
      <c r="W102" s="18" t="s">
        <v>486</v>
      </c>
      <c r="X102" s="19">
        <v>3690</v>
      </c>
      <c r="Y102" s="18" t="s">
        <v>57</v>
      </c>
      <c r="Z102" s="20">
        <v>44090</v>
      </c>
      <c r="AA102" s="23">
        <v>-197241.5</v>
      </c>
      <c r="AB102" s="18" t="s">
        <v>232</v>
      </c>
      <c r="AC102" s="17" t="s">
        <v>363</v>
      </c>
    </row>
    <row r="103" spans="2:29" ht="43.5" x14ac:dyDescent="0.35">
      <c r="B103" s="18" t="s">
        <v>277</v>
      </c>
      <c r="C103" s="19">
        <v>7</v>
      </c>
      <c r="D103" s="18" t="s">
        <v>485</v>
      </c>
      <c r="E103" s="19">
        <v>100000</v>
      </c>
      <c r="F103" s="19">
        <v>246</v>
      </c>
      <c r="G103" s="18" t="s">
        <v>70</v>
      </c>
      <c r="H103" s="19">
        <v>2021</v>
      </c>
      <c r="I103" s="19">
        <v>37335</v>
      </c>
      <c r="J103" s="18" t="s">
        <v>211</v>
      </c>
      <c r="K103" s="19" t="s">
        <v>9</v>
      </c>
      <c r="L103" s="18" t="s">
        <v>12</v>
      </c>
      <c r="M103" s="18" t="s">
        <v>369</v>
      </c>
      <c r="N103" s="18" t="s">
        <v>832</v>
      </c>
      <c r="O103" s="19">
        <v>809</v>
      </c>
      <c r="P103" s="25" t="s">
        <v>56</v>
      </c>
      <c r="Q103" s="18"/>
      <c r="R103" s="19"/>
      <c r="S103" s="18"/>
      <c r="T103" s="18" t="s">
        <v>844</v>
      </c>
      <c r="U103" s="19">
        <v>80930</v>
      </c>
      <c r="V103" s="18" t="s">
        <v>53</v>
      </c>
      <c r="W103" s="18" t="s">
        <v>486</v>
      </c>
      <c r="X103" s="19">
        <v>3690</v>
      </c>
      <c r="Y103" s="18" t="s">
        <v>57</v>
      </c>
      <c r="Z103" s="20">
        <v>44090</v>
      </c>
      <c r="AA103" s="23">
        <v>-197241.5</v>
      </c>
      <c r="AB103" s="18" t="s">
        <v>232</v>
      </c>
      <c r="AC103" s="17" t="s">
        <v>363</v>
      </c>
    </row>
    <row r="104" spans="2:29" ht="29" x14ac:dyDescent="0.35">
      <c r="B104" s="18" t="s">
        <v>277</v>
      </c>
      <c r="C104" s="19">
        <v>7</v>
      </c>
      <c r="D104" s="18" t="s">
        <v>485</v>
      </c>
      <c r="E104" s="19">
        <v>100000</v>
      </c>
      <c r="F104" s="19">
        <v>246</v>
      </c>
      <c r="G104" s="18" t="s">
        <v>70</v>
      </c>
      <c r="H104" s="19">
        <v>2021</v>
      </c>
      <c r="I104" s="19">
        <v>37369</v>
      </c>
      <c r="J104" s="18" t="s">
        <v>248</v>
      </c>
      <c r="K104" s="19" t="s">
        <v>9</v>
      </c>
      <c r="L104" s="18" t="s">
        <v>12</v>
      </c>
      <c r="M104" s="18" t="s">
        <v>369</v>
      </c>
      <c r="N104" s="18" t="s">
        <v>804</v>
      </c>
      <c r="O104" s="19">
        <v>101</v>
      </c>
      <c r="P104" s="18" t="s">
        <v>58</v>
      </c>
      <c r="Q104" s="18"/>
      <c r="R104" s="19"/>
      <c r="S104" s="18"/>
      <c r="T104" s="18" t="s">
        <v>805</v>
      </c>
      <c r="U104" s="19">
        <v>10110</v>
      </c>
      <c r="V104" s="18" t="s">
        <v>59</v>
      </c>
      <c r="W104" s="18" t="s">
        <v>486</v>
      </c>
      <c r="X104" s="19">
        <v>3690</v>
      </c>
      <c r="Y104" s="18" t="s">
        <v>57</v>
      </c>
      <c r="Z104" s="20">
        <v>44097</v>
      </c>
      <c r="AA104" s="23">
        <v>-394483</v>
      </c>
      <c r="AB104" s="18" t="s">
        <v>262</v>
      </c>
      <c r="AC104" s="17" t="s">
        <v>363</v>
      </c>
    </row>
    <row r="105" spans="2:29" ht="29" x14ac:dyDescent="0.35">
      <c r="B105" s="18" t="s">
        <v>277</v>
      </c>
      <c r="C105" s="19">
        <v>7</v>
      </c>
      <c r="D105" s="18" t="s">
        <v>485</v>
      </c>
      <c r="E105" s="19">
        <v>100000</v>
      </c>
      <c r="F105" s="19">
        <v>246</v>
      </c>
      <c r="G105" s="18" t="s">
        <v>70</v>
      </c>
      <c r="H105" s="19">
        <v>2021</v>
      </c>
      <c r="I105" s="19">
        <v>37369</v>
      </c>
      <c r="J105" s="18" t="s">
        <v>248</v>
      </c>
      <c r="K105" s="19" t="s">
        <v>9</v>
      </c>
      <c r="L105" s="18" t="s">
        <v>12</v>
      </c>
      <c r="M105" s="18" t="s">
        <v>369</v>
      </c>
      <c r="N105" s="18" t="s">
        <v>826</v>
      </c>
      <c r="O105" s="19">
        <v>106</v>
      </c>
      <c r="P105" s="25" t="s">
        <v>63</v>
      </c>
      <c r="Q105" s="18"/>
      <c r="R105" s="19"/>
      <c r="S105" s="18"/>
      <c r="T105" s="18" t="s">
        <v>854</v>
      </c>
      <c r="U105" s="19">
        <v>10630</v>
      </c>
      <c r="V105" s="18" t="s">
        <v>64</v>
      </c>
      <c r="W105" s="18" t="s">
        <v>486</v>
      </c>
      <c r="X105" s="19">
        <v>3690</v>
      </c>
      <c r="Y105" s="18" t="s">
        <v>57</v>
      </c>
      <c r="Z105" s="20">
        <v>44097</v>
      </c>
      <c r="AA105" s="21">
        <v>394483</v>
      </c>
      <c r="AB105" s="18" t="s">
        <v>262</v>
      </c>
      <c r="AC105" s="17" t="s">
        <v>363</v>
      </c>
    </row>
    <row r="106" spans="2:29" ht="29" x14ac:dyDescent="0.35">
      <c r="B106" s="18" t="s">
        <v>277</v>
      </c>
      <c r="C106" s="19">
        <v>7</v>
      </c>
      <c r="D106" s="18" t="s">
        <v>485</v>
      </c>
      <c r="E106" s="19">
        <v>100000</v>
      </c>
      <c r="F106" s="19">
        <v>246</v>
      </c>
      <c r="G106" s="18" t="s">
        <v>70</v>
      </c>
      <c r="H106" s="19">
        <v>2021</v>
      </c>
      <c r="I106" s="19">
        <v>37382</v>
      </c>
      <c r="J106" s="18" t="s">
        <v>313</v>
      </c>
      <c r="K106" s="19" t="s">
        <v>9</v>
      </c>
      <c r="L106" s="18" t="s">
        <v>12</v>
      </c>
      <c r="M106" s="18" t="s">
        <v>369</v>
      </c>
      <c r="N106" s="18" t="s">
        <v>804</v>
      </c>
      <c r="O106" s="19">
        <v>101</v>
      </c>
      <c r="P106" s="18" t="s">
        <v>58</v>
      </c>
      <c r="Q106" s="18"/>
      <c r="R106" s="19"/>
      <c r="S106" s="18"/>
      <c r="T106" s="18" t="s">
        <v>805</v>
      </c>
      <c r="U106" s="19">
        <v>10110</v>
      </c>
      <c r="V106" s="18" t="s">
        <v>59</v>
      </c>
      <c r="W106" s="18" t="s">
        <v>430</v>
      </c>
      <c r="X106" s="19">
        <v>3420</v>
      </c>
      <c r="Y106" s="18" t="s">
        <v>62</v>
      </c>
      <c r="Z106" s="20">
        <v>44102</v>
      </c>
      <c r="AA106" s="23">
        <v>-32403.25</v>
      </c>
      <c r="AB106" s="18" t="s">
        <v>334</v>
      </c>
      <c r="AC106" s="17" t="s">
        <v>363</v>
      </c>
    </row>
    <row r="107" spans="2:29" ht="29" x14ac:dyDescent="0.35">
      <c r="B107" s="18" t="s">
        <v>277</v>
      </c>
      <c r="C107" s="19">
        <v>7</v>
      </c>
      <c r="D107" s="18" t="s">
        <v>485</v>
      </c>
      <c r="E107" s="19">
        <v>100000</v>
      </c>
      <c r="F107" s="19">
        <v>246</v>
      </c>
      <c r="G107" s="18" t="s">
        <v>70</v>
      </c>
      <c r="H107" s="19">
        <v>2021</v>
      </c>
      <c r="I107" s="19">
        <v>37382</v>
      </c>
      <c r="J107" s="18" t="s">
        <v>313</v>
      </c>
      <c r="K107" s="19" t="s">
        <v>9</v>
      </c>
      <c r="L107" s="18" t="s">
        <v>12</v>
      </c>
      <c r="M107" s="18" t="s">
        <v>369</v>
      </c>
      <c r="N107" s="18" t="s">
        <v>826</v>
      </c>
      <c r="O107" s="19">
        <v>106</v>
      </c>
      <c r="P107" s="25" t="s">
        <v>63</v>
      </c>
      <c r="Q107" s="18"/>
      <c r="R107" s="19"/>
      <c r="S107" s="18"/>
      <c r="T107" s="18" t="s">
        <v>854</v>
      </c>
      <c r="U107" s="19">
        <v>10630</v>
      </c>
      <c r="V107" s="18" t="s">
        <v>64</v>
      </c>
      <c r="W107" s="18" t="s">
        <v>430</v>
      </c>
      <c r="X107" s="19">
        <v>3420</v>
      </c>
      <c r="Y107" s="18" t="s">
        <v>62</v>
      </c>
      <c r="Z107" s="20">
        <v>44102</v>
      </c>
      <c r="AA107" s="21">
        <v>32403.25</v>
      </c>
      <c r="AB107" s="18" t="s">
        <v>334</v>
      </c>
      <c r="AC107" s="17" t="s">
        <v>363</v>
      </c>
    </row>
    <row r="108" spans="2:29" ht="29" x14ac:dyDescent="0.35">
      <c r="B108" s="18" t="s">
        <v>277</v>
      </c>
      <c r="C108" s="19">
        <v>7</v>
      </c>
      <c r="D108" s="18" t="s">
        <v>485</v>
      </c>
      <c r="E108" s="19">
        <v>100000</v>
      </c>
      <c r="F108" s="19">
        <v>246</v>
      </c>
      <c r="G108" s="18" t="s">
        <v>70</v>
      </c>
      <c r="H108" s="19">
        <v>2021</v>
      </c>
      <c r="I108" s="19">
        <v>37679</v>
      </c>
      <c r="J108" s="18" t="s">
        <v>487</v>
      </c>
      <c r="K108" s="19" t="s">
        <v>9</v>
      </c>
      <c r="L108" s="18" t="s">
        <v>14</v>
      </c>
      <c r="M108" s="18" t="s">
        <v>366</v>
      </c>
      <c r="N108" s="18" t="s">
        <v>826</v>
      </c>
      <c r="O108" s="19">
        <v>106</v>
      </c>
      <c r="P108" s="25" t="s">
        <v>63</v>
      </c>
      <c r="Q108" s="18"/>
      <c r="R108" s="19"/>
      <c r="S108" s="18"/>
      <c r="T108" s="18" t="s">
        <v>854</v>
      </c>
      <c r="U108" s="19">
        <v>10630</v>
      </c>
      <c r="V108" s="18" t="s">
        <v>64</v>
      </c>
      <c r="W108" s="18" t="s">
        <v>430</v>
      </c>
      <c r="X108" s="19">
        <v>3420</v>
      </c>
      <c r="Y108" s="18" t="s">
        <v>62</v>
      </c>
      <c r="Z108" s="20">
        <v>44138</v>
      </c>
      <c r="AA108" s="21">
        <v>835656</v>
      </c>
      <c r="AB108" s="18" t="s">
        <v>488</v>
      </c>
      <c r="AC108" s="17" t="s">
        <v>363</v>
      </c>
    </row>
    <row r="109" spans="2:29" ht="43.5" x14ac:dyDescent="0.35">
      <c r="B109" s="18" t="s">
        <v>277</v>
      </c>
      <c r="C109" s="19">
        <v>7</v>
      </c>
      <c r="D109" s="18" t="s">
        <v>489</v>
      </c>
      <c r="E109" s="19">
        <v>101000</v>
      </c>
      <c r="F109" s="19">
        <v>236</v>
      </c>
      <c r="G109" s="18" t="s">
        <v>69</v>
      </c>
      <c r="H109" s="19">
        <v>2021</v>
      </c>
      <c r="I109" s="19">
        <v>37674</v>
      </c>
      <c r="J109" s="18" t="s">
        <v>490</v>
      </c>
      <c r="K109" s="19" t="s">
        <v>9</v>
      </c>
      <c r="L109" s="18" t="s">
        <v>14</v>
      </c>
      <c r="M109" s="18" t="s">
        <v>366</v>
      </c>
      <c r="N109" s="18" t="s">
        <v>849</v>
      </c>
      <c r="O109" s="19">
        <v>107</v>
      </c>
      <c r="P109" s="25" t="s">
        <v>850</v>
      </c>
      <c r="Q109" s="18"/>
      <c r="R109" s="19"/>
      <c r="S109" s="18"/>
      <c r="T109" s="18" t="s">
        <v>857</v>
      </c>
      <c r="U109" s="19">
        <v>10790</v>
      </c>
      <c r="V109" s="18" t="s">
        <v>858</v>
      </c>
      <c r="W109" s="18" t="s">
        <v>430</v>
      </c>
      <c r="X109" s="19">
        <v>3420</v>
      </c>
      <c r="Y109" s="18" t="s">
        <v>62</v>
      </c>
      <c r="Z109" s="20">
        <v>44138</v>
      </c>
      <c r="AA109" s="21">
        <v>10786291</v>
      </c>
      <c r="AB109" s="18" t="s">
        <v>491</v>
      </c>
      <c r="AC109" s="17" t="s">
        <v>363</v>
      </c>
    </row>
    <row r="110" spans="2:29" ht="43.5" x14ac:dyDescent="0.35">
      <c r="B110" s="18" t="s">
        <v>277</v>
      </c>
      <c r="C110" s="19">
        <v>7</v>
      </c>
      <c r="D110" s="18" t="s">
        <v>489</v>
      </c>
      <c r="E110" s="19">
        <v>101000</v>
      </c>
      <c r="F110" s="19">
        <v>236</v>
      </c>
      <c r="G110" s="18" t="s">
        <v>69</v>
      </c>
      <c r="H110" s="19">
        <v>2021</v>
      </c>
      <c r="I110" s="19">
        <v>37675</v>
      </c>
      <c r="J110" s="18" t="s">
        <v>492</v>
      </c>
      <c r="K110" s="19" t="s">
        <v>9</v>
      </c>
      <c r="L110" s="18" t="s">
        <v>14</v>
      </c>
      <c r="M110" s="18" t="s">
        <v>366</v>
      </c>
      <c r="N110" s="18" t="s">
        <v>849</v>
      </c>
      <c r="O110" s="19">
        <v>107</v>
      </c>
      <c r="P110" s="25" t="s">
        <v>850</v>
      </c>
      <c r="Q110" s="18"/>
      <c r="R110" s="19"/>
      <c r="S110" s="18"/>
      <c r="T110" s="18" t="s">
        <v>857</v>
      </c>
      <c r="U110" s="19">
        <v>10790</v>
      </c>
      <c r="V110" s="18" t="s">
        <v>858</v>
      </c>
      <c r="W110" s="18" t="s">
        <v>430</v>
      </c>
      <c r="X110" s="19">
        <v>3420</v>
      </c>
      <c r="Y110" s="18" t="s">
        <v>62</v>
      </c>
      <c r="Z110" s="20">
        <v>44138</v>
      </c>
      <c r="AA110" s="21">
        <v>19887400</v>
      </c>
      <c r="AB110" s="18" t="s">
        <v>493</v>
      </c>
      <c r="AC110" s="17" t="s">
        <v>363</v>
      </c>
    </row>
    <row r="111" spans="2:29" ht="43.5" x14ac:dyDescent="0.35">
      <c r="B111" s="18" t="s">
        <v>277</v>
      </c>
      <c r="C111" s="19">
        <v>7</v>
      </c>
      <c r="D111" s="18" t="s">
        <v>489</v>
      </c>
      <c r="E111" s="19">
        <v>101000</v>
      </c>
      <c r="F111" s="19">
        <v>236</v>
      </c>
      <c r="G111" s="18" t="s">
        <v>69</v>
      </c>
      <c r="H111" s="19">
        <v>2021</v>
      </c>
      <c r="I111" s="19">
        <v>37676</v>
      </c>
      <c r="J111" s="18" t="s">
        <v>494</v>
      </c>
      <c r="K111" s="19" t="s">
        <v>9</v>
      </c>
      <c r="L111" s="18" t="s">
        <v>14</v>
      </c>
      <c r="M111" s="18" t="s">
        <v>366</v>
      </c>
      <c r="N111" s="18" t="s">
        <v>849</v>
      </c>
      <c r="O111" s="19">
        <v>107</v>
      </c>
      <c r="P111" s="25" t="s">
        <v>850</v>
      </c>
      <c r="Q111" s="18"/>
      <c r="R111" s="19"/>
      <c r="S111" s="18"/>
      <c r="T111" s="18" t="s">
        <v>857</v>
      </c>
      <c r="U111" s="19">
        <v>10790</v>
      </c>
      <c r="V111" s="18" t="s">
        <v>858</v>
      </c>
      <c r="W111" s="18" t="s">
        <v>430</v>
      </c>
      <c r="X111" s="19">
        <v>3420</v>
      </c>
      <c r="Y111" s="18" t="s">
        <v>62</v>
      </c>
      <c r="Z111" s="20">
        <v>44138</v>
      </c>
      <c r="AA111" s="21">
        <v>11333374</v>
      </c>
      <c r="AB111" s="18" t="s">
        <v>495</v>
      </c>
      <c r="AC111" s="17" t="s">
        <v>363</v>
      </c>
    </row>
    <row r="112" spans="2:29" ht="43.5" x14ac:dyDescent="0.35">
      <c r="B112" s="18" t="s">
        <v>277</v>
      </c>
      <c r="C112" s="19">
        <v>7</v>
      </c>
      <c r="D112" s="18" t="s">
        <v>489</v>
      </c>
      <c r="E112" s="19">
        <v>101000</v>
      </c>
      <c r="F112" s="19">
        <v>236</v>
      </c>
      <c r="G112" s="18" t="s">
        <v>69</v>
      </c>
      <c r="H112" s="19">
        <v>2021</v>
      </c>
      <c r="I112" s="19">
        <v>37936</v>
      </c>
      <c r="J112" s="18" t="s">
        <v>496</v>
      </c>
      <c r="K112" s="19" t="s">
        <v>9</v>
      </c>
      <c r="L112" s="18" t="s">
        <v>12</v>
      </c>
      <c r="M112" s="18" t="s">
        <v>369</v>
      </c>
      <c r="N112" s="18" t="s">
        <v>849</v>
      </c>
      <c r="O112" s="19">
        <v>107</v>
      </c>
      <c r="P112" s="25" t="s">
        <v>850</v>
      </c>
      <c r="Q112" s="18"/>
      <c r="R112" s="19"/>
      <c r="S112" s="18"/>
      <c r="T112" s="18" t="s">
        <v>857</v>
      </c>
      <c r="U112" s="19">
        <v>10790</v>
      </c>
      <c r="V112" s="18" t="s">
        <v>858</v>
      </c>
      <c r="W112" s="18" t="s">
        <v>430</v>
      </c>
      <c r="X112" s="19">
        <v>3420</v>
      </c>
      <c r="Y112" s="18" t="s">
        <v>62</v>
      </c>
      <c r="Z112" s="20">
        <v>44152</v>
      </c>
      <c r="AA112" s="23">
        <v>-31220774</v>
      </c>
      <c r="AB112" s="18" t="s">
        <v>497</v>
      </c>
      <c r="AC112" s="17" t="s">
        <v>363</v>
      </c>
    </row>
    <row r="113" spans="2:29" ht="43.5" x14ac:dyDescent="0.35">
      <c r="B113" s="18" t="s">
        <v>277</v>
      </c>
      <c r="C113" s="19">
        <v>7</v>
      </c>
      <c r="D113" s="18" t="s">
        <v>489</v>
      </c>
      <c r="E113" s="19">
        <v>101000</v>
      </c>
      <c r="F113" s="19">
        <v>236</v>
      </c>
      <c r="G113" s="18" t="s">
        <v>69</v>
      </c>
      <c r="H113" s="19">
        <v>2021</v>
      </c>
      <c r="I113" s="19">
        <v>37936</v>
      </c>
      <c r="J113" s="18" t="s">
        <v>496</v>
      </c>
      <c r="K113" s="19" t="s">
        <v>9</v>
      </c>
      <c r="L113" s="18" t="s">
        <v>12</v>
      </c>
      <c r="M113" s="18" t="s">
        <v>369</v>
      </c>
      <c r="N113" s="18" t="s">
        <v>838</v>
      </c>
      <c r="O113" s="19">
        <v>430</v>
      </c>
      <c r="P113" s="18" t="s">
        <v>24</v>
      </c>
      <c r="Q113" s="18"/>
      <c r="R113" s="19"/>
      <c r="S113" s="18"/>
      <c r="T113" s="18" t="s">
        <v>874</v>
      </c>
      <c r="U113" s="19">
        <v>43012</v>
      </c>
      <c r="V113" s="18" t="s">
        <v>875</v>
      </c>
      <c r="W113" s="18" t="s">
        <v>430</v>
      </c>
      <c r="X113" s="19">
        <v>3420</v>
      </c>
      <c r="Y113" s="18" t="s">
        <v>62</v>
      </c>
      <c r="Z113" s="20">
        <v>44152</v>
      </c>
      <c r="AA113" s="21">
        <v>31220774</v>
      </c>
      <c r="AB113" s="18" t="s">
        <v>497</v>
      </c>
      <c r="AC113" s="17" t="s">
        <v>363</v>
      </c>
    </row>
    <row r="114" spans="2:29" ht="43.5" x14ac:dyDescent="0.35">
      <c r="B114" s="18" t="s">
        <v>277</v>
      </c>
      <c r="C114" s="19">
        <v>7</v>
      </c>
      <c r="D114" s="18" t="s">
        <v>498</v>
      </c>
      <c r="E114" s="19">
        <v>102000</v>
      </c>
      <c r="F114" s="19">
        <v>260</v>
      </c>
      <c r="G114" s="18" t="s">
        <v>72</v>
      </c>
      <c r="H114" s="19">
        <v>2021</v>
      </c>
      <c r="I114" s="19">
        <v>36565</v>
      </c>
      <c r="J114" s="18" t="s">
        <v>214</v>
      </c>
      <c r="K114" s="19" t="s">
        <v>9</v>
      </c>
      <c r="L114" s="18" t="s">
        <v>14</v>
      </c>
      <c r="M114" s="18" t="s">
        <v>366</v>
      </c>
      <c r="N114" s="18" t="s">
        <v>852</v>
      </c>
      <c r="O114" s="19">
        <v>110</v>
      </c>
      <c r="P114" s="25" t="s">
        <v>54</v>
      </c>
      <c r="Q114" s="18"/>
      <c r="R114" s="19"/>
      <c r="S114" s="18"/>
      <c r="T114" s="18" t="s">
        <v>853</v>
      </c>
      <c r="U114" s="19">
        <v>11004</v>
      </c>
      <c r="V114" s="18" t="s">
        <v>55</v>
      </c>
      <c r="W114" s="18" t="s">
        <v>427</v>
      </c>
      <c r="X114" s="19">
        <v>3440</v>
      </c>
      <c r="Y114" s="18" t="s">
        <v>61</v>
      </c>
      <c r="Z114" s="20">
        <v>44071</v>
      </c>
      <c r="AA114" s="21">
        <v>8401000</v>
      </c>
      <c r="AB114" s="18" t="s">
        <v>234</v>
      </c>
      <c r="AC114" s="17" t="s">
        <v>363</v>
      </c>
    </row>
    <row r="115" spans="2:29" ht="43.5" x14ac:dyDescent="0.35">
      <c r="B115" s="18" t="s">
        <v>277</v>
      </c>
      <c r="C115" s="19">
        <v>7</v>
      </c>
      <c r="D115" s="18" t="s">
        <v>498</v>
      </c>
      <c r="E115" s="19">
        <v>102000</v>
      </c>
      <c r="F115" s="19">
        <v>260</v>
      </c>
      <c r="G115" s="18" t="s">
        <v>72</v>
      </c>
      <c r="H115" s="19">
        <v>2021</v>
      </c>
      <c r="I115" s="19">
        <v>37118</v>
      </c>
      <c r="J115" s="18" t="s">
        <v>213</v>
      </c>
      <c r="K115" s="19" t="s">
        <v>9</v>
      </c>
      <c r="L115" s="18" t="s">
        <v>14</v>
      </c>
      <c r="M115" s="18" t="s">
        <v>366</v>
      </c>
      <c r="N115" s="18" t="s">
        <v>852</v>
      </c>
      <c r="O115" s="19">
        <v>110</v>
      </c>
      <c r="P115" s="25" t="s">
        <v>54</v>
      </c>
      <c r="Q115" s="18"/>
      <c r="R115" s="19"/>
      <c r="S115" s="18"/>
      <c r="T115" s="18" t="s">
        <v>853</v>
      </c>
      <c r="U115" s="19">
        <v>11004</v>
      </c>
      <c r="V115" s="18" t="s">
        <v>55</v>
      </c>
      <c r="W115" s="18" t="s">
        <v>486</v>
      </c>
      <c r="X115" s="19">
        <v>3690</v>
      </c>
      <c r="Y115" s="18" t="s">
        <v>57</v>
      </c>
      <c r="Z115" s="20">
        <v>44071</v>
      </c>
      <c r="AA115" s="21">
        <v>35778930</v>
      </c>
      <c r="AB115" s="18" t="s">
        <v>233</v>
      </c>
      <c r="AC115" s="17" t="s">
        <v>363</v>
      </c>
    </row>
    <row r="116" spans="2:29" ht="43.5" x14ac:dyDescent="0.35">
      <c r="B116" s="18" t="s">
        <v>277</v>
      </c>
      <c r="C116" s="19">
        <v>7</v>
      </c>
      <c r="D116" s="18" t="s">
        <v>498</v>
      </c>
      <c r="E116" s="19">
        <v>102000</v>
      </c>
      <c r="F116" s="19">
        <v>260</v>
      </c>
      <c r="G116" s="18" t="s">
        <v>72</v>
      </c>
      <c r="H116" s="19">
        <v>2021</v>
      </c>
      <c r="I116" s="19">
        <v>37131</v>
      </c>
      <c r="J116" s="18" t="s">
        <v>249</v>
      </c>
      <c r="K116" s="19" t="s">
        <v>9</v>
      </c>
      <c r="L116" s="18" t="s">
        <v>14</v>
      </c>
      <c r="M116" s="18" t="s">
        <v>366</v>
      </c>
      <c r="N116" s="18" t="s">
        <v>852</v>
      </c>
      <c r="O116" s="19">
        <v>110</v>
      </c>
      <c r="P116" s="25" t="s">
        <v>54</v>
      </c>
      <c r="Q116" s="18"/>
      <c r="R116" s="19"/>
      <c r="S116" s="18"/>
      <c r="T116" s="18" t="s">
        <v>853</v>
      </c>
      <c r="U116" s="19">
        <v>11004</v>
      </c>
      <c r="V116" s="18" t="s">
        <v>55</v>
      </c>
      <c r="W116" s="18" t="s">
        <v>468</v>
      </c>
      <c r="X116" s="19">
        <v>3390</v>
      </c>
      <c r="Y116" s="18" t="s">
        <v>250</v>
      </c>
      <c r="Z116" s="20">
        <v>44098</v>
      </c>
      <c r="AA116" s="21">
        <v>2490002</v>
      </c>
      <c r="AB116" s="18" t="s">
        <v>263</v>
      </c>
      <c r="AC116" s="17" t="s">
        <v>363</v>
      </c>
    </row>
    <row r="117" spans="2:29" ht="43.5" x14ac:dyDescent="0.35">
      <c r="B117" s="18" t="s">
        <v>277</v>
      </c>
      <c r="C117" s="19">
        <v>7</v>
      </c>
      <c r="D117" s="18" t="s">
        <v>498</v>
      </c>
      <c r="E117" s="19">
        <v>102000</v>
      </c>
      <c r="F117" s="19">
        <v>260</v>
      </c>
      <c r="G117" s="18" t="s">
        <v>72</v>
      </c>
      <c r="H117" s="19">
        <v>2021</v>
      </c>
      <c r="I117" s="19">
        <v>37667</v>
      </c>
      <c r="J117" s="18" t="s">
        <v>499</v>
      </c>
      <c r="K117" s="19" t="s">
        <v>9</v>
      </c>
      <c r="L117" s="18" t="s">
        <v>14</v>
      </c>
      <c r="M117" s="18" t="s">
        <v>366</v>
      </c>
      <c r="N117" s="18" t="s">
        <v>826</v>
      </c>
      <c r="O117" s="19">
        <v>106</v>
      </c>
      <c r="P117" s="25" t="s">
        <v>63</v>
      </c>
      <c r="Q117" s="18"/>
      <c r="R117" s="19"/>
      <c r="S117" s="18"/>
      <c r="T117" s="18" t="s">
        <v>829</v>
      </c>
      <c r="U117" s="19">
        <v>10600</v>
      </c>
      <c r="V117" s="18" t="s">
        <v>63</v>
      </c>
      <c r="W117" s="18" t="s">
        <v>430</v>
      </c>
      <c r="X117" s="19">
        <v>3420</v>
      </c>
      <c r="Y117" s="18" t="s">
        <v>62</v>
      </c>
      <c r="Z117" s="20">
        <v>44138</v>
      </c>
      <c r="AA117" s="21">
        <v>8100000</v>
      </c>
      <c r="AB117" s="18" t="s">
        <v>500</v>
      </c>
      <c r="AC117" s="17" t="s">
        <v>363</v>
      </c>
    </row>
    <row r="118" spans="2:29" ht="43.5" x14ac:dyDescent="0.35">
      <c r="B118" s="18" t="s">
        <v>277</v>
      </c>
      <c r="C118" s="19">
        <v>7</v>
      </c>
      <c r="D118" s="18" t="s">
        <v>498</v>
      </c>
      <c r="E118" s="19">
        <v>102000</v>
      </c>
      <c r="F118" s="19">
        <v>260</v>
      </c>
      <c r="G118" s="18" t="s">
        <v>72</v>
      </c>
      <c r="H118" s="19">
        <v>2021</v>
      </c>
      <c r="I118" s="19">
        <v>37670</v>
      </c>
      <c r="J118" s="18" t="s">
        <v>501</v>
      </c>
      <c r="K118" s="19" t="s">
        <v>9</v>
      </c>
      <c r="L118" s="18" t="s">
        <v>14</v>
      </c>
      <c r="M118" s="18" t="s">
        <v>366</v>
      </c>
      <c r="N118" s="18" t="s">
        <v>859</v>
      </c>
      <c r="O118" s="19">
        <v>103</v>
      </c>
      <c r="P118" s="25" t="s">
        <v>860</v>
      </c>
      <c r="Q118" s="18"/>
      <c r="R118" s="19"/>
      <c r="S118" s="18"/>
      <c r="T118" s="18" t="s">
        <v>882</v>
      </c>
      <c r="U118" s="19">
        <v>10310</v>
      </c>
      <c r="V118" s="18" t="s">
        <v>883</v>
      </c>
      <c r="W118" s="18" t="s">
        <v>430</v>
      </c>
      <c r="X118" s="19">
        <v>3420</v>
      </c>
      <c r="Y118" s="18" t="s">
        <v>62</v>
      </c>
      <c r="Z118" s="20">
        <v>44138</v>
      </c>
      <c r="AA118" s="21">
        <v>3000000</v>
      </c>
      <c r="AB118" s="18" t="s">
        <v>502</v>
      </c>
      <c r="AC118" s="17" t="s">
        <v>363</v>
      </c>
    </row>
    <row r="119" spans="2:29" ht="43.5" x14ac:dyDescent="0.35">
      <c r="B119" s="18" t="s">
        <v>277</v>
      </c>
      <c r="C119" s="19">
        <v>7</v>
      </c>
      <c r="D119" s="18" t="s">
        <v>498</v>
      </c>
      <c r="E119" s="19">
        <v>102000</v>
      </c>
      <c r="F119" s="19">
        <v>260</v>
      </c>
      <c r="G119" s="18" t="s">
        <v>72</v>
      </c>
      <c r="H119" s="19">
        <v>2021</v>
      </c>
      <c r="I119" s="19">
        <v>37670</v>
      </c>
      <c r="J119" s="18" t="s">
        <v>501</v>
      </c>
      <c r="K119" s="19" t="s">
        <v>9</v>
      </c>
      <c r="L119" s="18" t="s">
        <v>14</v>
      </c>
      <c r="M119" s="18" t="s">
        <v>366</v>
      </c>
      <c r="N119" s="18" t="s">
        <v>826</v>
      </c>
      <c r="O119" s="19">
        <v>106</v>
      </c>
      <c r="P119" s="25" t="s">
        <v>63</v>
      </c>
      <c r="Q119" s="18"/>
      <c r="R119" s="19"/>
      <c r="S119" s="18"/>
      <c r="T119" s="18" t="s">
        <v>884</v>
      </c>
      <c r="U119" s="19">
        <v>10650</v>
      </c>
      <c r="V119" s="18" t="s">
        <v>885</v>
      </c>
      <c r="W119" s="18" t="s">
        <v>430</v>
      </c>
      <c r="X119" s="19">
        <v>3420</v>
      </c>
      <c r="Y119" s="18" t="s">
        <v>62</v>
      </c>
      <c r="Z119" s="20">
        <v>44138</v>
      </c>
      <c r="AA119" s="21">
        <v>270000</v>
      </c>
      <c r="AB119" s="18" t="s">
        <v>502</v>
      </c>
      <c r="AC119" s="17" t="s">
        <v>363</v>
      </c>
    </row>
    <row r="120" spans="2:29" ht="43.5" x14ac:dyDescent="0.35">
      <c r="B120" s="18" t="s">
        <v>277</v>
      </c>
      <c r="C120" s="19">
        <v>7</v>
      </c>
      <c r="D120" s="18" t="s">
        <v>498</v>
      </c>
      <c r="E120" s="19">
        <v>102000</v>
      </c>
      <c r="F120" s="19">
        <v>260</v>
      </c>
      <c r="G120" s="18" t="s">
        <v>72</v>
      </c>
      <c r="H120" s="19">
        <v>2021</v>
      </c>
      <c r="I120" s="19">
        <v>37670</v>
      </c>
      <c r="J120" s="18" t="s">
        <v>501</v>
      </c>
      <c r="K120" s="19" t="s">
        <v>9</v>
      </c>
      <c r="L120" s="18" t="s">
        <v>14</v>
      </c>
      <c r="M120" s="18" t="s">
        <v>366</v>
      </c>
      <c r="N120" s="18" t="s">
        <v>876</v>
      </c>
      <c r="O120" s="19">
        <v>108</v>
      </c>
      <c r="P120" s="25" t="s">
        <v>17</v>
      </c>
      <c r="Q120" s="18"/>
      <c r="R120" s="19"/>
      <c r="S120" s="18"/>
      <c r="T120" s="18" t="s">
        <v>877</v>
      </c>
      <c r="U120" s="19">
        <v>10810</v>
      </c>
      <c r="V120" s="18" t="s">
        <v>60</v>
      </c>
      <c r="W120" s="18" t="s">
        <v>430</v>
      </c>
      <c r="X120" s="19">
        <v>3420</v>
      </c>
      <c r="Y120" s="18" t="s">
        <v>62</v>
      </c>
      <c r="Z120" s="20">
        <v>44138</v>
      </c>
      <c r="AA120" s="21">
        <v>26730000</v>
      </c>
      <c r="AB120" s="18" t="s">
        <v>502</v>
      </c>
      <c r="AC120" s="17" t="s">
        <v>363</v>
      </c>
    </row>
    <row r="121" spans="2:29" ht="29" x14ac:dyDescent="0.35">
      <c r="B121" s="18" t="s">
        <v>277</v>
      </c>
      <c r="C121" s="19">
        <v>7</v>
      </c>
      <c r="D121" s="18" t="s">
        <v>503</v>
      </c>
      <c r="E121" s="19">
        <v>103000</v>
      </c>
      <c r="F121" s="19">
        <v>211</v>
      </c>
      <c r="G121" s="18" t="s">
        <v>504</v>
      </c>
      <c r="H121" s="19">
        <v>2021</v>
      </c>
      <c r="I121" s="19">
        <v>37655</v>
      </c>
      <c r="J121" s="18" t="s">
        <v>505</v>
      </c>
      <c r="K121" s="19" t="s">
        <v>9</v>
      </c>
      <c r="L121" s="18" t="s">
        <v>14</v>
      </c>
      <c r="M121" s="18" t="s">
        <v>366</v>
      </c>
      <c r="N121" s="18" t="s">
        <v>804</v>
      </c>
      <c r="O121" s="19">
        <v>101</v>
      </c>
      <c r="P121" s="18" t="s">
        <v>58</v>
      </c>
      <c r="Q121" s="18"/>
      <c r="R121" s="19"/>
      <c r="S121" s="18"/>
      <c r="T121" s="18" t="s">
        <v>805</v>
      </c>
      <c r="U121" s="19">
        <v>10110</v>
      </c>
      <c r="V121" s="18" t="s">
        <v>59</v>
      </c>
      <c r="W121" s="18" t="s">
        <v>430</v>
      </c>
      <c r="X121" s="19">
        <v>3420</v>
      </c>
      <c r="Y121" s="18" t="s">
        <v>62</v>
      </c>
      <c r="Z121" s="20">
        <v>44155</v>
      </c>
      <c r="AA121" s="21">
        <v>78154</v>
      </c>
      <c r="AB121" s="18" t="s">
        <v>506</v>
      </c>
      <c r="AC121" s="17" t="s">
        <v>363</v>
      </c>
    </row>
    <row r="122" spans="2:29" ht="29" x14ac:dyDescent="0.35">
      <c r="B122" s="18" t="s">
        <v>277</v>
      </c>
      <c r="C122" s="19">
        <v>7</v>
      </c>
      <c r="D122" s="18" t="s">
        <v>503</v>
      </c>
      <c r="E122" s="19">
        <v>103000</v>
      </c>
      <c r="F122" s="19">
        <v>211</v>
      </c>
      <c r="G122" s="18" t="s">
        <v>504</v>
      </c>
      <c r="H122" s="19">
        <v>2021</v>
      </c>
      <c r="I122" s="19">
        <v>37655</v>
      </c>
      <c r="J122" s="18" t="s">
        <v>505</v>
      </c>
      <c r="K122" s="19" t="s">
        <v>9</v>
      </c>
      <c r="L122" s="18" t="s">
        <v>14</v>
      </c>
      <c r="M122" s="18" t="s">
        <v>366</v>
      </c>
      <c r="N122" s="18" t="s">
        <v>826</v>
      </c>
      <c r="O122" s="19">
        <v>106</v>
      </c>
      <c r="P122" s="25" t="s">
        <v>63</v>
      </c>
      <c r="Q122" s="18"/>
      <c r="R122" s="19"/>
      <c r="S122" s="18"/>
      <c r="T122" s="18" t="s">
        <v>829</v>
      </c>
      <c r="U122" s="19">
        <v>10600</v>
      </c>
      <c r="V122" s="18" t="s">
        <v>63</v>
      </c>
      <c r="W122" s="18" t="s">
        <v>430</v>
      </c>
      <c r="X122" s="19">
        <v>3420</v>
      </c>
      <c r="Y122" s="18" t="s">
        <v>62</v>
      </c>
      <c r="Z122" s="20">
        <v>44155</v>
      </c>
      <c r="AA122" s="21">
        <v>212016</v>
      </c>
      <c r="AB122" s="18" t="s">
        <v>506</v>
      </c>
      <c r="AC122" s="17" t="s">
        <v>363</v>
      </c>
    </row>
    <row r="123" spans="2:29" ht="29" x14ac:dyDescent="0.35">
      <c r="B123" s="18" t="s">
        <v>277</v>
      </c>
      <c r="C123" s="19">
        <v>7</v>
      </c>
      <c r="D123" s="18" t="s">
        <v>503</v>
      </c>
      <c r="E123" s="19">
        <v>103000</v>
      </c>
      <c r="F123" s="19">
        <v>211</v>
      </c>
      <c r="G123" s="18" t="s">
        <v>504</v>
      </c>
      <c r="H123" s="19">
        <v>2021</v>
      </c>
      <c r="I123" s="19">
        <v>37655</v>
      </c>
      <c r="J123" s="18" t="s">
        <v>505</v>
      </c>
      <c r="K123" s="19" t="s">
        <v>9</v>
      </c>
      <c r="L123" s="18" t="s">
        <v>14</v>
      </c>
      <c r="M123" s="18" t="s">
        <v>366</v>
      </c>
      <c r="N123" s="18" t="s">
        <v>832</v>
      </c>
      <c r="O123" s="19">
        <v>809</v>
      </c>
      <c r="P123" s="25" t="s">
        <v>56</v>
      </c>
      <c r="Q123" s="18"/>
      <c r="R123" s="19"/>
      <c r="S123" s="18"/>
      <c r="T123" s="18" t="s">
        <v>843</v>
      </c>
      <c r="U123" s="19">
        <v>80910</v>
      </c>
      <c r="V123" s="18" t="s">
        <v>212</v>
      </c>
      <c r="W123" s="18" t="s">
        <v>430</v>
      </c>
      <c r="X123" s="19">
        <v>3420</v>
      </c>
      <c r="Y123" s="18" t="s">
        <v>62</v>
      </c>
      <c r="Z123" s="20">
        <v>44155</v>
      </c>
      <c r="AA123" s="21">
        <v>110526</v>
      </c>
      <c r="AB123" s="18" t="s">
        <v>506</v>
      </c>
      <c r="AC123" s="17" t="s">
        <v>363</v>
      </c>
    </row>
    <row r="124" spans="2:29" ht="29" x14ac:dyDescent="0.35">
      <c r="B124" s="18" t="s">
        <v>277</v>
      </c>
      <c r="C124" s="19">
        <v>7</v>
      </c>
      <c r="D124" s="18" t="s">
        <v>503</v>
      </c>
      <c r="E124" s="19">
        <v>103000</v>
      </c>
      <c r="F124" s="19">
        <v>211</v>
      </c>
      <c r="G124" s="18" t="s">
        <v>504</v>
      </c>
      <c r="H124" s="19">
        <v>2021</v>
      </c>
      <c r="I124" s="19">
        <v>37655</v>
      </c>
      <c r="J124" s="18" t="s">
        <v>505</v>
      </c>
      <c r="K124" s="19" t="s">
        <v>9</v>
      </c>
      <c r="L124" s="18" t="s">
        <v>14</v>
      </c>
      <c r="M124" s="18" t="s">
        <v>366</v>
      </c>
      <c r="N124" s="18" t="s">
        <v>832</v>
      </c>
      <c r="O124" s="19">
        <v>809</v>
      </c>
      <c r="P124" s="25" t="s">
        <v>56</v>
      </c>
      <c r="Q124" s="18"/>
      <c r="R124" s="19"/>
      <c r="S124" s="18"/>
      <c r="T124" s="18" t="s">
        <v>844</v>
      </c>
      <c r="U124" s="19">
        <v>80930</v>
      </c>
      <c r="V124" s="18" t="s">
        <v>53</v>
      </c>
      <c r="W124" s="18" t="s">
        <v>430</v>
      </c>
      <c r="X124" s="19">
        <v>3420</v>
      </c>
      <c r="Y124" s="18" t="s">
        <v>62</v>
      </c>
      <c r="Z124" s="20">
        <v>44155</v>
      </c>
      <c r="AA124" s="21">
        <v>256478</v>
      </c>
      <c r="AB124" s="18" t="s">
        <v>506</v>
      </c>
      <c r="AC124" s="17" t="s">
        <v>363</v>
      </c>
    </row>
    <row r="125" spans="2:29" ht="29" x14ac:dyDescent="0.35">
      <c r="B125" s="18" t="s">
        <v>277</v>
      </c>
      <c r="C125" s="19">
        <v>7</v>
      </c>
      <c r="D125" s="18" t="s">
        <v>503</v>
      </c>
      <c r="E125" s="19">
        <v>103000</v>
      </c>
      <c r="F125" s="19">
        <v>211</v>
      </c>
      <c r="G125" s="18" t="s">
        <v>504</v>
      </c>
      <c r="H125" s="19">
        <v>2021</v>
      </c>
      <c r="I125" s="19">
        <v>37655</v>
      </c>
      <c r="J125" s="18" t="s">
        <v>505</v>
      </c>
      <c r="K125" s="19" t="s">
        <v>9</v>
      </c>
      <c r="L125" s="18" t="s">
        <v>14</v>
      </c>
      <c r="M125" s="18" t="s">
        <v>366</v>
      </c>
      <c r="N125" s="18" t="s">
        <v>832</v>
      </c>
      <c r="O125" s="19">
        <v>809</v>
      </c>
      <c r="P125" s="25" t="s">
        <v>56</v>
      </c>
      <c r="Q125" s="18"/>
      <c r="R125" s="19"/>
      <c r="S125" s="18"/>
      <c r="T125" s="18" t="s">
        <v>833</v>
      </c>
      <c r="U125" s="19">
        <v>80960</v>
      </c>
      <c r="V125" s="18" t="s">
        <v>834</v>
      </c>
      <c r="W125" s="18" t="s">
        <v>430</v>
      </c>
      <c r="X125" s="19">
        <v>3420</v>
      </c>
      <c r="Y125" s="18" t="s">
        <v>62</v>
      </c>
      <c r="Z125" s="20">
        <v>44155</v>
      </c>
      <c r="AA125" s="21">
        <v>152795</v>
      </c>
      <c r="AB125" s="18" t="s">
        <v>506</v>
      </c>
      <c r="AC125" s="17" t="s">
        <v>363</v>
      </c>
    </row>
    <row r="126" spans="2:29" ht="29" x14ac:dyDescent="0.35">
      <c r="B126" s="18" t="s">
        <v>277</v>
      </c>
      <c r="C126" s="19">
        <v>7</v>
      </c>
      <c r="D126" s="18" t="s">
        <v>503</v>
      </c>
      <c r="E126" s="19">
        <v>103000</v>
      </c>
      <c r="F126" s="19">
        <v>211</v>
      </c>
      <c r="G126" s="18" t="s">
        <v>504</v>
      </c>
      <c r="H126" s="19">
        <v>2021</v>
      </c>
      <c r="I126" s="19">
        <v>37655</v>
      </c>
      <c r="J126" s="18" t="s">
        <v>505</v>
      </c>
      <c r="K126" s="19" t="s">
        <v>9</v>
      </c>
      <c r="L126" s="18" t="s">
        <v>14</v>
      </c>
      <c r="M126" s="18" t="s">
        <v>366</v>
      </c>
      <c r="N126" s="18" t="s">
        <v>832</v>
      </c>
      <c r="O126" s="19">
        <v>809</v>
      </c>
      <c r="P126" s="25" t="s">
        <v>56</v>
      </c>
      <c r="Q126" s="18"/>
      <c r="R126" s="19"/>
      <c r="S126" s="18"/>
      <c r="T126" s="18" t="s">
        <v>845</v>
      </c>
      <c r="U126" s="19">
        <v>80970</v>
      </c>
      <c r="V126" s="18" t="s">
        <v>846</v>
      </c>
      <c r="W126" s="18" t="s">
        <v>430</v>
      </c>
      <c r="X126" s="19">
        <v>3420</v>
      </c>
      <c r="Y126" s="18" t="s">
        <v>62</v>
      </c>
      <c r="Z126" s="20">
        <v>44155</v>
      </c>
      <c r="AA126" s="21">
        <v>9660</v>
      </c>
      <c r="AB126" s="18" t="s">
        <v>506</v>
      </c>
      <c r="AC126" s="17" t="s">
        <v>363</v>
      </c>
    </row>
    <row r="127" spans="2:29" ht="29" x14ac:dyDescent="0.35">
      <c r="B127" s="18" t="s">
        <v>277</v>
      </c>
      <c r="C127" s="19">
        <v>7</v>
      </c>
      <c r="D127" s="18" t="s">
        <v>503</v>
      </c>
      <c r="E127" s="19">
        <v>103000</v>
      </c>
      <c r="F127" s="19">
        <v>211</v>
      </c>
      <c r="G127" s="18" t="s">
        <v>504</v>
      </c>
      <c r="H127" s="19">
        <v>2021</v>
      </c>
      <c r="I127" s="19">
        <v>38087</v>
      </c>
      <c r="J127" s="18" t="s">
        <v>507</v>
      </c>
      <c r="K127" s="19" t="s">
        <v>9</v>
      </c>
      <c r="L127" s="18" t="s">
        <v>12</v>
      </c>
      <c r="M127" s="18" t="s">
        <v>369</v>
      </c>
      <c r="N127" s="18" t="s">
        <v>804</v>
      </c>
      <c r="O127" s="19">
        <v>101</v>
      </c>
      <c r="P127" s="18" t="s">
        <v>58</v>
      </c>
      <c r="Q127" s="18"/>
      <c r="R127" s="19"/>
      <c r="S127" s="18"/>
      <c r="T127" s="18" t="s">
        <v>805</v>
      </c>
      <c r="U127" s="19">
        <v>10110</v>
      </c>
      <c r="V127" s="18" t="s">
        <v>59</v>
      </c>
      <c r="W127" s="18" t="s">
        <v>430</v>
      </c>
      <c r="X127" s="19">
        <v>3420</v>
      </c>
      <c r="Y127" s="18" t="s">
        <v>62</v>
      </c>
      <c r="Z127" s="20">
        <v>44175</v>
      </c>
      <c r="AA127" s="21">
        <v>12800</v>
      </c>
      <c r="AB127" s="18" t="s">
        <v>508</v>
      </c>
      <c r="AC127" s="17" t="s">
        <v>363</v>
      </c>
    </row>
    <row r="128" spans="2:29" ht="29" x14ac:dyDescent="0.35">
      <c r="B128" s="18" t="s">
        <v>277</v>
      </c>
      <c r="C128" s="19">
        <v>7</v>
      </c>
      <c r="D128" s="18" t="s">
        <v>503</v>
      </c>
      <c r="E128" s="19">
        <v>103000</v>
      </c>
      <c r="F128" s="19">
        <v>211</v>
      </c>
      <c r="G128" s="18" t="s">
        <v>504</v>
      </c>
      <c r="H128" s="19">
        <v>2021</v>
      </c>
      <c r="I128" s="19">
        <v>38087</v>
      </c>
      <c r="J128" s="18" t="s">
        <v>507</v>
      </c>
      <c r="K128" s="19" t="s">
        <v>9</v>
      </c>
      <c r="L128" s="18" t="s">
        <v>12</v>
      </c>
      <c r="M128" s="18" t="s">
        <v>369</v>
      </c>
      <c r="N128" s="18" t="s">
        <v>826</v>
      </c>
      <c r="O128" s="19">
        <v>106</v>
      </c>
      <c r="P128" s="25" t="s">
        <v>63</v>
      </c>
      <c r="Q128" s="18"/>
      <c r="R128" s="19"/>
      <c r="S128" s="18"/>
      <c r="T128" s="18" t="s">
        <v>829</v>
      </c>
      <c r="U128" s="19">
        <v>10600</v>
      </c>
      <c r="V128" s="18" t="s">
        <v>63</v>
      </c>
      <c r="W128" s="18" t="s">
        <v>430</v>
      </c>
      <c r="X128" s="19">
        <v>3420</v>
      </c>
      <c r="Y128" s="18" t="s">
        <v>62</v>
      </c>
      <c r="Z128" s="20">
        <v>44175</v>
      </c>
      <c r="AA128" s="21">
        <v>30593</v>
      </c>
      <c r="AB128" s="18" t="s">
        <v>508</v>
      </c>
      <c r="AC128" s="17" t="s">
        <v>363</v>
      </c>
    </row>
    <row r="129" spans="2:29" ht="29" x14ac:dyDescent="0.35">
      <c r="B129" s="18" t="s">
        <v>277</v>
      </c>
      <c r="C129" s="19">
        <v>7</v>
      </c>
      <c r="D129" s="18" t="s">
        <v>503</v>
      </c>
      <c r="E129" s="19">
        <v>103000</v>
      </c>
      <c r="F129" s="19">
        <v>211</v>
      </c>
      <c r="G129" s="18" t="s">
        <v>504</v>
      </c>
      <c r="H129" s="19">
        <v>2021</v>
      </c>
      <c r="I129" s="19">
        <v>38087</v>
      </c>
      <c r="J129" s="18" t="s">
        <v>507</v>
      </c>
      <c r="K129" s="19" t="s">
        <v>9</v>
      </c>
      <c r="L129" s="18" t="s">
        <v>12</v>
      </c>
      <c r="M129" s="18" t="s">
        <v>369</v>
      </c>
      <c r="N129" s="18" t="s">
        <v>832</v>
      </c>
      <c r="O129" s="19">
        <v>809</v>
      </c>
      <c r="P129" s="25" t="s">
        <v>56</v>
      </c>
      <c r="Q129" s="18"/>
      <c r="R129" s="19"/>
      <c r="S129" s="18"/>
      <c r="T129" s="18" t="s">
        <v>843</v>
      </c>
      <c r="U129" s="19">
        <v>80910</v>
      </c>
      <c r="V129" s="18" t="s">
        <v>212</v>
      </c>
      <c r="W129" s="18" t="s">
        <v>430</v>
      </c>
      <c r="X129" s="19">
        <v>3420</v>
      </c>
      <c r="Y129" s="18" t="s">
        <v>62</v>
      </c>
      <c r="Z129" s="20">
        <v>44175</v>
      </c>
      <c r="AA129" s="23">
        <v>-11714</v>
      </c>
      <c r="AB129" s="18" t="s">
        <v>508</v>
      </c>
      <c r="AC129" s="17" t="s">
        <v>363</v>
      </c>
    </row>
    <row r="130" spans="2:29" ht="29" x14ac:dyDescent="0.35">
      <c r="B130" s="18" t="s">
        <v>277</v>
      </c>
      <c r="C130" s="19">
        <v>7</v>
      </c>
      <c r="D130" s="18" t="s">
        <v>503</v>
      </c>
      <c r="E130" s="19">
        <v>103000</v>
      </c>
      <c r="F130" s="19">
        <v>211</v>
      </c>
      <c r="G130" s="18" t="s">
        <v>504</v>
      </c>
      <c r="H130" s="19">
        <v>2021</v>
      </c>
      <c r="I130" s="19">
        <v>38087</v>
      </c>
      <c r="J130" s="18" t="s">
        <v>507</v>
      </c>
      <c r="K130" s="19" t="s">
        <v>9</v>
      </c>
      <c r="L130" s="18" t="s">
        <v>12</v>
      </c>
      <c r="M130" s="18" t="s">
        <v>369</v>
      </c>
      <c r="N130" s="18" t="s">
        <v>832</v>
      </c>
      <c r="O130" s="19">
        <v>809</v>
      </c>
      <c r="P130" s="25" t="s">
        <v>56</v>
      </c>
      <c r="Q130" s="18"/>
      <c r="R130" s="19"/>
      <c r="S130" s="18"/>
      <c r="T130" s="18" t="s">
        <v>844</v>
      </c>
      <c r="U130" s="19">
        <v>80930</v>
      </c>
      <c r="V130" s="18" t="s">
        <v>53</v>
      </c>
      <c r="W130" s="18" t="s">
        <v>430</v>
      </c>
      <c r="X130" s="19">
        <v>3420</v>
      </c>
      <c r="Y130" s="18" t="s">
        <v>62</v>
      </c>
      <c r="Z130" s="20">
        <v>44175</v>
      </c>
      <c r="AA130" s="23">
        <v>-26477</v>
      </c>
      <c r="AB130" s="18" t="s">
        <v>508</v>
      </c>
      <c r="AC130" s="17" t="s">
        <v>363</v>
      </c>
    </row>
    <row r="131" spans="2:29" ht="29" x14ac:dyDescent="0.35">
      <c r="B131" s="18" t="s">
        <v>277</v>
      </c>
      <c r="C131" s="19">
        <v>7</v>
      </c>
      <c r="D131" s="18" t="s">
        <v>503</v>
      </c>
      <c r="E131" s="19">
        <v>103000</v>
      </c>
      <c r="F131" s="19">
        <v>211</v>
      </c>
      <c r="G131" s="18" t="s">
        <v>504</v>
      </c>
      <c r="H131" s="19">
        <v>2021</v>
      </c>
      <c r="I131" s="19">
        <v>38087</v>
      </c>
      <c r="J131" s="18" t="s">
        <v>507</v>
      </c>
      <c r="K131" s="19" t="s">
        <v>9</v>
      </c>
      <c r="L131" s="18" t="s">
        <v>12</v>
      </c>
      <c r="M131" s="18" t="s">
        <v>369</v>
      </c>
      <c r="N131" s="18" t="s">
        <v>832</v>
      </c>
      <c r="O131" s="19">
        <v>809</v>
      </c>
      <c r="P131" s="25" t="s">
        <v>56</v>
      </c>
      <c r="Q131" s="18"/>
      <c r="R131" s="19"/>
      <c r="S131" s="18"/>
      <c r="T131" s="18" t="s">
        <v>833</v>
      </c>
      <c r="U131" s="19">
        <v>80960</v>
      </c>
      <c r="V131" s="18" t="s">
        <v>834</v>
      </c>
      <c r="W131" s="18" t="s">
        <v>430</v>
      </c>
      <c r="X131" s="19">
        <v>3420</v>
      </c>
      <c r="Y131" s="18" t="s">
        <v>62</v>
      </c>
      <c r="Z131" s="20">
        <v>44175</v>
      </c>
      <c r="AA131" s="23">
        <v>-3843</v>
      </c>
      <c r="AB131" s="18" t="s">
        <v>508</v>
      </c>
      <c r="AC131" s="17" t="s">
        <v>363</v>
      </c>
    </row>
    <row r="132" spans="2:29" ht="29" x14ac:dyDescent="0.35">
      <c r="B132" s="18" t="s">
        <v>277</v>
      </c>
      <c r="C132" s="19">
        <v>7</v>
      </c>
      <c r="D132" s="18" t="s">
        <v>503</v>
      </c>
      <c r="E132" s="19">
        <v>103000</v>
      </c>
      <c r="F132" s="19">
        <v>211</v>
      </c>
      <c r="G132" s="18" t="s">
        <v>504</v>
      </c>
      <c r="H132" s="19">
        <v>2021</v>
      </c>
      <c r="I132" s="19">
        <v>38087</v>
      </c>
      <c r="J132" s="18" t="s">
        <v>507</v>
      </c>
      <c r="K132" s="19" t="s">
        <v>9</v>
      </c>
      <c r="L132" s="18" t="s">
        <v>12</v>
      </c>
      <c r="M132" s="18" t="s">
        <v>369</v>
      </c>
      <c r="N132" s="18" t="s">
        <v>832</v>
      </c>
      <c r="O132" s="19">
        <v>809</v>
      </c>
      <c r="P132" s="25" t="s">
        <v>56</v>
      </c>
      <c r="Q132" s="18"/>
      <c r="R132" s="19"/>
      <c r="S132" s="18"/>
      <c r="T132" s="18" t="s">
        <v>845</v>
      </c>
      <c r="U132" s="19">
        <v>80970</v>
      </c>
      <c r="V132" s="18" t="s">
        <v>846</v>
      </c>
      <c r="W132" s="18" t="s">
        <v>430</v>
      </c>
      <c r="X132" s="19">
        <v>3420</v>
      </c>
      <c r="Y132" s="18" t="s">
        <v>62</v>
      </c>
      <c r="Z132" s="20">
        <v>44175</v>
      </c>
      <c r="AA132" s="23">
        <v>-1359</v>
      </c>
      <c r="AB132" s="18" t="s">
        <v>508</v>
      </c>
      <c r="AC132" s="17" t="s">
        <v>363</v>
      </c>
    </row>
    <row r="133" spans="2:29" ht="43.5" x14ac:dyDescent="0.35">
      <c r="B133" s="18" t="s">
        <v>277</v>
      </c>
      <c r="C133" s="19">
        <v>7</v>
      </c>
      <c r="D133" s="18" t="s">
        <v>509</v>
      </c>
      <c r="E133" s="19">
        <v>104000</v>
      </c>
      <c r="F133" s="19">
        <v>208</v>
      </c>
      <c r="G133" s="18" t="s">
        <v>510</v>
      </c>
      <c r="H133" s="19">
        <v>2021</v>
      </c>
      <c r="I133" s="19">
        <v>37939</v>
      </c>
      <c r="J133" s="18" t="s">
        <v>511</v>
      </c>
      <c r="K133" s="19" t="s">
        <v>9</v>
      </c>
      <c r="L133" s="18" t="s">
        <v>14</v>
      </c>
      <c r="M133" s="18" t="s">
        <v>366</v>
      </c>
      <c r="N133" s="18" t="s">
        <v>804</v>
      </c>
      <c r="O133" s="19">
        <v>101</v>
      </c>
      <c r="P133" s="18" t="s">
        <v>58</v>
      </c>
      <c r="Q133" s="18"/>
      <c r="R133" s="19"/>
      <c r="S133" s="18"/>
      <c r="T133" s="18" t="s">
        <v>805</v>
      </c>
      <c r="U133" s="19">
        <v>10110</v>
      </c>
      <c r="V133" s="18" t="s">
        <v>59</v>
      </c>
      <c r="W133" s="18" t="s">
        <v>430</v>
      </c>
      <c r="X133" s="19">
        <v>3420</v>
      </c>
      <c r="Y133" s="18" t="s">
        <v>62</v>
      </c>
      <c r="Z133" s="20">
        <v>44168</v>
      </c>
      <c r="AA133" s="21">
        <v>311602</v>
      </c>
      <c r="AB133" s="18" t="s">
        <v>512</v>
      </c>
      <c r="AC133" s="17" t="s">
        <v>363</v>
      </c>
    </row>
    <row r="134" spans="2:29" ht="43.5" x14ac:dyDescent="0.35">
      <c r="B134" s="18" t="s">
        <v>277</v>
      </c>
      <c r="C134" s="19">
        <v>7</v>
      </c>
      <c r="D134" s="18" t="s">
        <v>509</v>
      </c>
      <c r="E134" s="19">
        <v>104000</v>
      </c>
      <c r="F134" s="19">
        <v>208</v>
      </c>
      <c r="G134" s="18" t="s">
        <v>510</v>
      </c>
      <c r="H134" s="19">
        <v>2021</v>
      </c>
      <c r="I134" s="19">
        <v>37939</v>
      </c>
      <c r="J134" s="18" t="s">
        <v>511</v>
      </c>
      <c r="K134" s="19" t="s">
        <v>9</v>
      </c>
      <c r="L134" s="18" t="s">
        <v>14</v>
      </c>
      <c r="M134" s="18" t="s">
        <v>366</v>
      </c>
      <c r="N134" s="18" t="s">
        <v>810</v>
      </c>
      <c r="O134" s="19">
        <v>104</v>
      </c>
      <c r="P134" s="25" t="s">
        <v>811</v>
      </c>
      <c r="Q134" s="18"/>
      <c r="R134" s="19"/>
      <c r="S134" s="18"/>
      <c r="T134" s="18" t="s">
        <v>830</v>
      </c>
      <c r="U134" s="19">
        <v>10430</v>
      </c>
      <c r="V134" s="18" t="s">
        <v>831</v>
      </c>
      <c r="W134" s="18" t="s">
        <v>430</v>
      </c>
      <c r="X134" s="19">
        <v>3420</v>
      </c>
      <c r="Y134" s="18" t="s">
        <v>62</v>
      </c>
      <c r="Z134" s="20">
        <v>44168</v>
      </c>
      <c r="AA134" s="21">
        <v>131609</v>
      </c>
      <c r="AB134" s="18" t="s">
        <v>512</v>
      </c>
      <c r="AC134" s="17" t="s">
        <v>363</v>
      </c>
    </row>
    <row r="135" spans="2:29" ht="43.5" x14ac:dyDescent="0.35">
      <c r="B135" s="18" t="s">
        <v>277</v>
      </c>
      <c r="C135" s="19">
        <v>7</v>
      </c>
      <c r="D135" s="18" t="s">
        <v>509</v>
      </c>
      <c r="E135" s="19">
        <v>104000</v>
      </c>
      <c r="F135" s="19">
        <v>208</v>
      </c>
      <c r="G135" s="18" t="s">
        <v>510</v>
      </c>
      <c r="H135" s="19">
        <v>2021</v>
      </c>
      <c r="I135" s="19">
        <v>37939</v>
      </c>
      <c r="J135" s="18" t="s">
        <v>511</v>
      </c>
      <c r="K135" s="19" t="s">
        <v>9</v>
      </c>
      <c r="L135" s="18" t="s">
        <v>14</v>
      </c>
      <c r="M135" s="18" t="s">
        <v>366</v>
      </c>
      <c r="N135" s="18" t="s">
        <v>826</v>
      </c>
      <c r="O135" s="19">
        <v>106</v>
      </c>
      <c r="P135" s="25" t="s">
        <v>63</v>
      </c>
      <c r="Q135" s="18"/>
      <c r="R135" s="19"/>
      <c r="S135" s="18"/>
      <c r="T135" s="18" t="s">
        <v>827</v>
      </c>
      <c r="U135" s="19">
        <v>10640</v>
      </c>
      <c r="V135" s="18" t="s">
        <v>828</v>
      </c>
      <c r="W135" s="18" t="s">
        <v>430</v>
      </c>
      <c r="X135" s="19">
        <v>3420</v>
      </c>
      <c r="Y135" s="18" t="s">
        <v>62</v>
      </c>
      <c r="Z135" s="20">
        <v>44168</v>
      </c>
      <c r="AA135" s="21">
        <v>11478659</v>
      </c>
      <c r="AB135" s="18" t="s">
        <v>512</v>
      </c>
      <c r="AC135" s="17" t="s">
        <v>363</v>
      </c>
    </row>
    <row r="136" spans="2:29" ht="43.5" x14ac:dyDescent="0.35">
      <c r="B136" s="18" t="s">
        <v>277</v>
      </c>
      <c r="C136" s="19">
        <v>7</v>
      </c>
      <c r="D136" s="18" t="s">
        <v>509</v>
      </c>
      <c r="E136" s="19">
        <v>104000</v>
      </c>
      <c r="F136" s="19">
        <v>208</v>
      </c>
      <c r="G136" s="18" t="s">
        <v>510</v>
      </c>
      <c r="H136" s="19">
        <v>2021</v>
      </c>
      <c r="I136" s="19">
        <v>37939</v>
      </c>
      <c r="J136" s="18" t="s">
        <v>511</v>
      </c>
      <c r="K136" s="19" t="s">
        <v>9</v>
      </c>
      <c r="L136" s="18" t="s">
        <v>14</v>
      </c>
      <c r="M136" s="18" t="s">
        <v>366</v>
      </c>
      <c r="N136" s="18" t="s">
        <v>832</v>
      </c>
      <c r="O136" s="19">
        <v>809</v>
      </c>
      <c r="P136" s="25" t="s">
        <v>56</v>
      </c>
      <c r="Q136" s="18"/>
      <c r="R136" s="19"/>
      <c r="S136" s="18"/>
      <c r="T136" s="18" t="s">
        <v>833</v>
      </c>
      <c r="U136" s="19">
        <v>80960</v>
      </c>
      <c r="V136" s="18" t="s">
        <v>834</v>
      </c>
      <c r="W136" s="18" t="s">
        <v>430</v>
      </c>
      <c r="X136" s="19">
        <v>3420</v>
      </c>
      <c r="Y136" s="18" t="s">
        <v>62</v>
      </c>
      <c r="Z136" s="20">
        <v>44168</v>
      </c>
      <c r="AA136" s="21">
        <v>267765</v>
      </c>
      <c r="AB136" s="18" t="s">
        <v>512</v>
      </c>
      <c r="AC136" s="17" t="s">
        <v>363</v>
      </c>
    </row>
    <row r="137" spans="2:29" ht="43.5" x14ac:dyDescent="0.35">
      <c r="B137" s="18" t="s">
        <v>277</v>
      </c>
      <c r="C137" s="19">
        <v>7</v>
      </c>
      <c r="D137" s="18" t="s">
        <v>509</v>
      </c>
      <c r="E137" s="19">
        <v>104000</v>
      </c>
      <c r="F137" s="19">
        <v>208</v>
      </c>
      <c r="G137" s="18" t="s">
        <v>510</v>
      </c>
      <c r="H137" s="19">
        <v>2021</v>
      </c>
      <c r="I137" s="19">
        <v>37939</v>
      </c>
      <c r="J137" s="18" t="s">
        <v>511</v>
      </c>
      <c r="K137" s="19" t="s">
        <v>9</v>
      </c>
      <c r="L137" s="18" t="s">
        <v>14</v>
      </c>
      <c r="M137" s="18" t="s">
        <v>366</v>
      </c>
      <c r="N137" s="18" t="s">
        <v>832</v>
      </c>
      <c r="O137" s="19">
        <v>809</v>
      </c>
      <c r="P137" s="25" t="s">
        <v>56</v>
      </c>
      <c r="Q137" s="18"/>
      <c r="R137" s="19"/>
      <c r="S137" s="18"/>
      <c r="T137" s="18" t="s">
        <v>835</v>
      </c>
      <c r="U137" s="19">
        <v>80990</v>
      </c>
      <c r="V137" s="18" t="s">
        <v>207</v>
      </c>
      <c r="W137" s="18" t="s">
        <v>430</v>
      </c>
      <c r="X137" s="19">
        <v>3420</v>
      </c>
      <c r="Y137" s="18" t="s">
        <v>62</v>
      </c>
      <c r="Z137" s="20">
        <v>44168</v>
      </c>
      <c r="AA137" s="21">
        <v>67092</v>
      </c>
      <c r="AB137" s="18" t="s">
        <v>512</v>
      </c>
      <c r="AC137" s="17" t="s">
        <v>363</v>
      </c>
    </row>
    <row r="138" spans="2:29" ht="43.5" x14ac:dyDescent="0.35">
      <c r="B138" s="18" t="s">
        <v>277</v>
      </c>
      <c r="C138" s="19">
        <v>7</v>
      </c>
      <c r="D138" s="18" t="s">
        <v>509</v>
      </c>
      <c r="E138" s="19">
        <v>104000</v>
      </c>
      <c r="F138" s="19">
        <v>208</v>
      </c>
      <c r="G138" s="18" t="s">
        <v>510</v>
      </c>
      <c r="H138" s="19">
        <v>2021</v>
      </c>
      <c r="I138" s="19">
        <v>37939</v>
      </c>
      <c r="J138" s="18" t="s">
        <v>511</v>
      </c>
      <c r="K138" s="19" t="s">
        <v>9</v>
      </c>
      <c r="L138" s="18" t="s">
        <v>14</v>
      </c>
      <c r="M138" s="18" t="s">
        <v>366</v>
      </c>
      <c r="N138" s="18" t="s">
        <v>832</v>
      </c>
      <c r="O138" s="19">
        <v>809</v>
      </c>
      <c r="P138" s="25" t="s">
        <v>56</v>
      </c>
      <c r="Q138" s="18"/>
      <c r="R138" s="19"/>
      <c r="S138" s="18"/>
      <c r="T138" s="18" t="s">
        <v>836</v>
      </c>
      <c r="U138" s="19">
        <v>80995</v>
      </c>
      <c r="V138" s="18" t="s">
        <v>837</v>
      </c>
      <c r="W138" s="18" t="s">
        <v>430</v>
      </c>
      <c r="X138" s="19">
        <v>3420</v>
      </c>
      <c r="Y138" s="18" t="s">
        <v>62</v>
      </c>
      <c r="Z138" s="20">
        <v>44168</v>
      </c>
      <c r="AA138" s="21">
        <v>1040000</v>
      </c>
      <c r="AB138" s="18" t="s">
        <v>512</v>
      </c>
      <c r="AC138" s="17" t="s">
        <v>363</v>
      </c>
    </row>
    <row r="139" spans="2:29" ht="58" x14ac:dyDescent="0.35">
      <c r="B139" s="18" t="s">
        <v>277</v>
      </c>
      <c r="C139" s="19">
        <v>7</v>
      </c>
      <c r="D139" s="18" t="s">
        <v>513</v>
      </c>
      <c r="E139" s="19">
        <v>105000</v>
      </c>
      <c r="F139" s="19">
        <v>229</v>
      </c>
      <c r="G139" s="18" t="s">
        <v>514</v>
      </c>
      <c r="H139" s="19">
        <v>2021</v>
      </c>
      <c r="I139" s="19">
        <v>37688</v>
      </c>
      <c r="J139" s="18" t="s">
        <v>515</v>
      </c>
      <c r="K139" s="19" t="s">
        <v>9</v>
      </c>
      <c r="L139" s="18" t="s">
        <v>14</v>
      </c>
      <c r="M139" s="18" t="s">
        <v>366</v>
      </c>
      <c r="N139" s="18" t="s">
        <v>859</v>
      </c>
      <c r="O139" s="19">
        <v>103</v>
      </c>
      <c r="P139" s="25" t="s">
        <v>860</v>
      </c>
      <c r="Q139" s="18"/>
      <c r="R139" s="19"/>
      <c r="S139" s="18"/>
      <c r="T139" s="18" t="s">
        <v>872</v>
      </c>
      <c r="U139" s="19">
        <v>10370</v>
      </c>
      <c r="V139" s="18" t="s">
        <v>873</v>
      </c>
      <c r="W139" s="18" t="s">
        <v>430</v>
      </c>
      <c r="X139" s="19">
        <v>3420</v>
      </c>
      <c r="Y139" s="18" t="s">
        <v>62</v>
      </c>
      <c r="Z139" s="20">
        <v>44145</v>
      </c>
      <c r="AA139" s="21">
        <v>1500</v>
      </c>
      <c r="AB139" s="18" t="s">
        <v>516</v>
      </c>
      <c r="AC139" s="17" t="s">
        <v>363</v>
      </c>
    </row>
    <row r="140" spans="2:29" ht="43.5" x14ac:dyDescent="0.35">
      <c r="B140" s="18" t="s">
        <v>277</v>
      </c>
      <c r="C140" s="19">
        <v>7</v>
      </c>
      <c r="D140" s="18" t="s">
        <v>517</v>
      </c>
      <c r="E140" s="19">
        <v>106000</v>
      </c>
      <c r="F140" s="19">
        <v>212</v>
      </c>
      <c r="G140" s="18" t="s">
        <v>65</v>
      </c>
      <c r="H140" s="19">
        <v>2021</v>
      </c>
      <c r="I140" s="19">
        <v>36555</v>
      </c>
      <c r="J140" s="18" t="s">
        <v>208</v>
      </c>
      <c r="K140" s="19" t="s">
        <v>9</v>
      </c>
      <c r="L140" s="18" t="s">
        <v>14</v>
      </c>
      <c r="M140" s="18" t="s">
        <v>366</v>
      </c>
      <c r="N140" s="18" t="s">
        <v>852</v>
      </c>
      <c r="O140" s="19">
        <v>110</v>
      </c>
      <c r="P140" s="25" t="s">
        <v>54</v>
      </c>
      <c r="Q140" s="18"/>
      <c r="R140" s="19"/>
      <c r="S140" s="18"/>
      <c r="T140" s="18" t="s">
        <v>853</v>
      </c>
      <c r="U140" s="19">
        <v>11004</v>
      </c>
      <c r="V140" s="18" t="s">
        <v>55</v>
      </c>
      <c r="W140" s="18" t="s">
        <v>461</v>
      </c>
      <c r="X140" s="19">
        <v>3370</v>
      </c>
      <c r="Y140" s="18" t="s">
        <v>209</v>
      </c>
      <c r="Z140" s="20">
        <v>44088</v>
      </c>
      <c r="AA140" s="21">
        <v>9803132</v>
      </c>
      <c r="AB140" s="18" t="s">
        <v>230</v>
      </c>
      <c r="AC140" s="17" t="s">
        <v>363</v>
      </c>
    </row>
    <row r="141" spans="2:29" ht="29" x14ac:dyDescent="0.35">
      <c r="B141" s="18" t="s">
        <v>277</v>
      </c>
      <c r="C141" s="19">
        <v>7</v>
      </c>
      <c r="D141" s="18" t="s">
        <v>517</v>
      </c>
      <c r="E141" s="19">
        <v>106000</v>
      </c>
      <c r="F141" s="19">
        <v>212</v>
      </c>
      <c r="G141" s="18" t="s">
        <v>65</v>
      </c>
      <c r="H141" s="19">
        <v>2021</v>
      </c>
      <c r="I141" s="19">
        <v>37683</v>
      </c>
      <c r="J141" s="18" t="s">
        <v>518</v>
      </c>
      <c r="K141" s="19" t="s">
        <v>9</v>
      </c>
      <c r="L141" s="18" t="s">
        <v>14</v>
      </c>
      <c r="M141" s="18" t="s">
        <v>366</v>
      </c>
      <c r="N141" s="18" t="s">
        <v>804</v>
      </c>
      <c r="O141" s="19">
        <v>101</v>
      </c>
      <c r="P141" s="18" t="s">
        <v>58</v>
      </c>
      <c r="Q141" s="18"/>
      <c r="R141" s="19"/>
      <c r="S141" s="18"/>
      <c r="T141" s="18" t="s">
        <v>847</v>
      </c>
      <c r="U141" s="19">
        <v>10100</v>
      </c>
      <c r="V141" s="18" t="s">
        <v>58</v>
      </c>
      <c r="W141" s="18" t="s">
        <v>430</v>
      </c>
      <c r="X141" s="19">
        <v>3420</v>
      </c>
      <c r="Y141" s="18" t="s">
        <v>62</v>
      </c>
      <c r="Z141" s="20">
        <v>44138</v>
      </c>
      <c r="AA141" s="21">
        <v>5810412</v>
      </c>
      <c r="AB141" s="18" t="s">
        <v>519</v>
      </c>
      <c r="AC141" s="17" t="s">
        <v>363</v>
      </c>
    </row>
    <row r="142" spans="2:29" ht="28.5" customHeight="1" x14ac:dyDescent="0.35">
      <c r="B142" s="18" t="s">
        <v>277</v>
      </c>
      <c r="C142" s="19">
        <v>7</v>
      </c>
      <c r="D142" s="18" t="s">
        <v>517</v>
      </c>
      <c r="E142" s="19">
        <v>106000</v>
      </c>
      <c r="F142" s="19">
        <v>212</v>
      </c>
      <c r="G142" s="18" t="s">
        <v>65</v>
      </c>
      <c r="H142" s="19">
        <v>2021</v>
      </c>
      <c r="I142" s="19">
        <v>37683</v>
      </c>
      <c r="J142" s="18" t="s">
        <v>518</v>
      </c>
      <c r="K142" s="19" t="s">
        <v>9</v>
      </c>
      <c r="L142" s="18" t="s">
        <v>14</v>
      </c>
      <c r="M142" s="18" t="s">
        <v>366</v>
      </c>
      <c r="N142" s="18" t="s">
        <v>822</v>
      </c>
      <c r="O142" s="19">
        <v>105</v>
      </c>
      <c r="P142" s="25" t="s">
        <v>823</v>
      </c>
      <c r="Q142" s="18"/>
      <c r="R142" s="19"/>
      <c r="S142" s="18"/>
      <c r="T142" s="18" t="s">
        <v>848</v>
      </c>
      <c r="U142" s="19">
        <v>10500</v>
      </c>
      <c r="V142" s="18" t="s">
        <v>823</v>
      </c>
      <c r="W142" s="18" t="s">
        <v>430</v>
      </c>
      <c r="X142" s="19">
        <v>3420</v>
      </c>
      <c r="Y142" s="18" t="s">
        <v>62</v>
      </c>
      <c r="Z142" s="20">
        <v>44138</v>
      </c>
      <c r="AA142" s="21">
        <v>2126854</v>
      </c>
      <c r="AB142" s="18" t="s">
        <v>519</v>
      </c>
      <c r="AC142" s="17" t="s">
        <v>363</v>
      </c>
    </row>
    <row r="143" spans="2:29" ht="29" x14ac:dyDescent="0.35">
      <c r="B143" s="18" t="s">
        <v>277</v>
      </c>
      <c r="C143" s="19">
        <v>7</v>
      </c>
      <c r="D143" s="18" t="s">
        <v>517</v>
      </c>
      <c r="E143" s="19">
        <v>106000</v>
      </c>
      <c r="F143" s="19">
        <v>212</v>
      </c>
      <c r="G143" s="18" t="s">
        <v>65</v>
      </c>
      <c r="H143" s="19">
        <v>2021</v>
      </c>
      <c r="I143" s="19">
        <v>37683</v>
      </c>
      <c r="J143" s="18" t="s">
        <v>518</v>
      </c>
      <c r="K143" s="19" t="s">
        <v>9</v>
      </c>
      <c r="L143" s="18" t="s">
        <v>14</v>
      </c>
      <c r="M143" s="18" t="s">
        <v>366</v>
      </c>
      <c r="N143" s="18" t="s">
        <v>826</v>
      </c>
      <c r="O143" s="19">
        <v>106</v>
      </c>
      <c r="P143" s="25" t="s">
        <v>63</v>
      </c>
      <c r="Q143" s="18"/>
      <c r="R143" s="19"/>
      <c r="S143" s="18"/>
      <c r="T143" s="18" t="s">
        <v>829</v>
      </c>
      <c r="U143" s="19">
        <v>10600</v>
      </c>
      <c r="V143" s="18" t="s">
        <v>63</v>
      </c>
      <c r="W143" s="18" t="s">
        <v>430</v>
      </c>
      <c r="X143" s="19">
        <v>3420</v>
      </c>
      <c r="Y143" s="18" t="s">
        <v>62</v>
      </c>
      <c r="Z143" s="20">
        <v>44138</v>
      </c>
      <c r="AA143" s="21">
        <v>168142</v>
      </c>
      <c r="AB143" s="18" t="s">
        <v>519</v>
      </c>
      <c r="AC143" s="17" t="s">
        <v>363</v>
      </c>
    </row>
    <row r="144" spans="2:29" ht="29" x14ac:dyDescent="0.35">
      <c r="B144" s="18" t="s">
        <v>277</v>
      </c>
      <c r="C144" s="19">
        <v>7</v>
      </c>
      <c r="D144" s="18" t="s">
        <v>517</v>
      </c>
      <c r="E144" s="19">
        <v>106000</v>
      </c>
      <c r="F144" s="19">
        <v>212</v>
      </c>
      <c r="G144" s="18" t="s">
        <v>65</v>
      </c>
      <c r="H144" s="19">
        <v>2021</v>
      </c>
      <c r="I144" s="19">
        <v>37683</v>
      </c>
      <c r="J144" s="18" t="s">
        <v>518</v>
      </c>
      <c r="K144" s="19" t="s">
        <v>9</v>
      </c>
      <c r="L144" s="18" t="s">
        <v>14</v>
      </c>
      <c r="M144" s="18" t="s">
        <v>366</v>
      </c>
      <c r="N144" s="18" t="s">
        <v>849</v>
      </c>
      <c r="O144" s="19">
        <v>107</v>
      </c>
      <c r="P144" s="25" t="s">
        <v>850</v>
      </c>
      <c r="Q144" s="18"/>
      <c r="R144" s="19"/>
      <c r="S144" s="18"/>
      <c r="T144" s="18" t="s">
        <v>851</v>
      </c>
      <c r="U144" s="19">
        <v>10700</v>
      </c>
      <c r="V144" s="18" t="s">
        <v>850</v>
      </c>
      <c r="W144" s="18" t="s">
        <v>430</v>
      </c>
      <c r="X144" s="19">
        <v>3420</v>
      </c>
      <c r="Y144" s="18" t="s">
        <v>62</v>
      </c>
      <c r="Z144" s="20">
        <v>44138</v>
      </c>
      <c r="AA144" s="21">
        <v>1229516</v>
      </c>
      <c r="AB144" s="18" t="s">
        <v>519</v>
      </c>
      <c r="AC144" s="17" t="s">
        <v>363</v>
      </c>
    </row>
    <row r="145" spans="2:29" ht="29" x14ac:dyDescent="0.35">
      <c r="B145" s="18" t="s">
        <v>277</v>
      </c>
      <c r="C145" s="19">
        <v>7</v>
      </c>
      <c r="D145" s="18" t="s">
        <v>520</v>
      </c>
      <c r="E145" s="19">
        <v>108000</v>
      </c>
      <c r="F145" s="19">
        <v>239</v>
      </c>
      <c r="G145" s="18" t="s">
        <v>521</v>
      </c>
      <c r="H145" s="19">
        <v>2021</v>
      </c>
      <c r="I145" s="19">
        <v>37677</v>
      </c>
      <c r="J145" s="18" t="s">
        <v>522</v>
      </c>
      <c r="K145" s="19" t="s">
        <v>9</v>
      </c>
      <c r="L145" s="18" t="s">
        <v>14</v>
      </c>
      <c r="M145" s="18" t="s">
        <v>366</v>
      </c>
      <c r="N145" s="18" t="s">
        <v>781</v>
      </c>
      <c r="O145" s="19">
        <v>145</v>
      </c>
      <c r="P145" s="25" t="s">
        <v>782</v>
      </c>
      <c r="Q145" s="18"/>
      <c r="R145" s="19"/>
      <c r="S145" s="18"/>
      <c r="T145" s="18" t="s">
        <v>783</v>
      </c>
      <c r="U145" s="19">
        <v>14507</v>
      </c>
      <c r="V145" s="18" t="s">
        <v>784</v>
      </c>
      <c r="W145" s="18" t="s">
        <v>372</v>
      </c>
      <c r="X145" s="19">
        <v>10110</v>
      </c>
      <c r="Y145" s="18" t="s">
        <v>371</v>
      </c>
      <c r="Z145" s="20">
        <v>44138</v>
      </c>
      <c r="AA145" s="21">
        <v>92959</v>
      </c>
      <c r="AB145" s="18" t="s">
        <v>523</v>
      </c>
      <c r="AC145" s="17" t="s">
        <v>363</v>
      </c>
    </row>
    <row r="146" spans="2:29" ht="29" x14ac:dyDescent="0.35">
      <c r="B146" s="18" t="s">
        <v>277</v>
      </c>
      <c r="C146" s="19">
        <v>7</v>
      </c>
      <c r="D146" s="18" t="s">
        <v>524</v>
      </c>
      <c r="E146" s="19">
        <v>109000</v>
      </c>
      <c r="F146" s="19">
        <v>417</v>
      </c>
      <c r="G146" s="18" t="s">
        <v>525</v>
      </c>
      <c r="H146" s="19">
        <v>2021</v>
      </c>
      <c r="I146" s="19">
        <v>37935</v>
      </c>
      <c r="J146" s="18" t="s">
        <v>473</v>
      </c>
      <c r="K146" s="19" t="s">
        <v>9</v>
      </c>
      <c r="L146" s="18" t="s">
        <v>14</v>
      </c>
      <c r="M146" s="18" t="s">
        <v>366</v>
      </c>
      <c r="N146" s="18" t="s">
        <v>781</v>
      </c>
      <c r="O146" s="19">
        <v>145</v>
      </c>
      <c r="P146" s="25" t="s">
        <v>782</v>
      </c>
      <c r="Q146" s="18"/>
      <c r="R146" s="19"/>
      <c r="S146" s="18"/>
      <c r="T146" s="18" t="s">
        <v>783</v>
      </c>
      <c r="U146" s="19">
        <v>14507</v>
      </c>
      <c r="V146" s="18" t="s">
        <v>784</v>
      </c>
      <c r="W146" s="18" t="s">
        <v>372</v>
      </c>
      <c r="X146" s="19">
        <v>10110</v>
      </c>
      <c r="Y146" s="18" t="s">
        <v>371</v>
      </c>
      <c r="Z146" s="20">
        <v>44152</v>
      </c>
      <c r="AA146" s="21">
        <v>12265</v>
      </c>
      <c r="AB146" s="18" t="s">
        <v>526</v>
      </c>
      <c r="AC146" s="17" t="s">
        <v>363</v>
      </c>
    </row>
    <row r="147" spans="2:29" ht="29" x14ac:dyDescent="0.35">
      <c r="B147" s="18" t="s">
        <v>277</v>
      </c>
      <c r="C147" s="19">
        <v>7</v>
      </c>
      <c r="D147" s="18" t="s">
        <v>527</v>
      </c>
      <c r="E147" s="19">
        <v>110000</v>
      </c>
      <c r="F147" s="19">
        <v>425</v>
      </c>
      <c r="G147" s="18" t="s">
        <v>528</v>
      </c>
      <c r="H147" s="19">
        <v>2021</v>
      </c>
      <c r="I147" s="19">
        <v>37887</v>
      </c>
      <c r="J147" s="18" t="s">
        <v>529</v>
      </c>
      <c r="K147" s="19" t="s">
        <v>9</v>
      </c>
      <c r="L147" s="18" t="s">
        <v>14</v>
      </c>
      <c r="M147" s="18" t="s">
        <v>366</v>
      </c>
      <c r="N147" s="18" t="s">
        <v>781</v>
      </c>
      <c r="O147" s="19">
        <v>145</v>
      </c>
      <c r="P147" s="25" t="s">
        <v>782</v>
      </c>
      <c r="Q147" s="18"/>
      <c r="R147" s="19"/>
      <c r="S147" s="18"/>
      <c r="T147" s="18" t="s">
        <v>783</v>
      </c>
      <c r="U147" s="19">
        <v>14507</v>
      </c>
      <c r="V147" s="18" t="s">
        <v>784</v>
      </c>
      <c r="W147" s="18" t="s">
        <v>372</v>
      </c>
      <c r="X147" s="19">
        <v>10110</v>
      </c>
      <c r="Y147" s="18" t="s">
        <v>371</v>
      </c>
      <c r="Z147" s="20">
        <v>44145</v>
      </c>
      <c r="AA147" s="21">
        <v>32729</v>
      </c>
      <c r="AB147" s="18" t="s">
        <v>530</v>
      </c>
      <c r="AC147" s="17" t="s">
        <v>363</v>
      </c>
    </row>
    <row r="148" spans="2:29" ht="29" x14ac:dyDescent="0.35">
      <c r="B148" s="18" t="s">
        <v>277</v>
      </c>
      <c r="C148" s="19">
        <v>7</v>
      </c>
      <c r="D148" s="18" t="s">
        <v>531</v>
      </c>
      <c r="E148" s="19">
        <v>112000</v>
      </c>
      <c r="F148" s="19">
        <v>146</v>
      </c>
      <c r="G148" s="18" t="s">
        <v>532</v>
      </c>
      <c r="H148" s="19">
        <v>2021</v>
      </c>
      <c r="I148" s="19">
        <v>37888</v>
      </c>
      <c r="J148" s="18" t="s">
        <v>533</v>
      </c>
      <c r="K148" s="19" t="s">
        <v>9</v>
      </c>
      <c r="L148" s="18" t="s">
        <v>14</v>
      </c>
      <c r="M148" s="18" t="s">
        <v>366</v>
      </c>
      <c r="N148" s="18" t="s">
        <v>781</v>
      </c>
      <c r="O148" s="19">
        <v>145</v>
      </c>
      <c r="P148" s="25" t="s">
        <v>782</v>
      </c>
      <c r="Q148" s="18"/>
      <c r="R148" s="19"/>
      <c r="S148" s="18"/>
      <c r="T148" s="18" t="s">
        <v>783</v>
      </c>
      <c r="U148" s="19">
        <v>14507</v>
      </c>
      <c r="V148" s="18" t="s">
        <v>784</v>
      </c>
      <c r="W148" s="18" t="s">
        <v>372</v>
      </c>
      <c r="X148" s="19">
        <v>10110</v>
      </c>
      <c r="Y148" s="18" t="s">
        <v>371</v>
      </c>
      <c r="Z148" s="20">
        <v>44145</v>
      </c>
      <c r="AA148" s="21">
        <v>185087</v>
      </c>
      <c r="AB148" s="18" t="s">
        <v>534</v>
      </c>
      <c r="AC148" s="17" t="s">
        <v>363</v>
      </c>
    </row>
    <row r="149" spans="2:29" ht="58" x14ac:dyDescent="0.35">
      <c r="B149" s="18" t="s">
        <v>277</v>
      </c>
      <c r="C149" s="19">
        <v>7</v>
      </c>
      <c r="D149" s="18" t="s">
        <v>535</v>
      </c>
      <c r="E149" s="19">
        <v>113000</v>
      </c>
      <c r="F149" s="19">
        <v>148</v>
      </c>
      <c r="G149" s="18" t="s">
        <v>308</v>
      </c>
      <c r="H149" s="19">
        <v>2021</v>
      </c>
      <c r="I149" s="19">
        <v>36776</v>
      </c>
      <c r="J149" s="18" t="s">
        <v>307</v>
      </c>
      <c r="K149" s="19" t="s">
        <v>9</v>
      </c>
      <c r="L149" s="18" t="s">
        <v>14</v>
      </c>
      <c r="M149" s="18" t="s">
        <v>366</v>
      </c>
      <c r="N149" s="18" t="s">
        <v>785</v>
      </c>
      <c r="O149" s="19">
        <v>143</v>
      </c>
      <c r="P149" s="25" t="s">
        <v>26</v>
      </c>
      <c r="Q149" s="18"/>
      <c r="R149" s="19"/>
      <c r="S149" s="18"/>
      <c r="T149" s="18" t="s">
        <v>786</v>
      </c>
      <c r="U149" s="19">
        <v>14302</v>
      </c>
      <c r="V149" s="18" t="s">
        <v>309</v>
      </c>
      <c r="W149" s="18" t="s">
        <v>536</v>
      </c>
      <c r="X149" s="19">
        <v>10060</v>
      </c>
      <c r="Y149" s="18" t="s">
        <v>310</v>
      </c>
      <c r="Z149" s="20">
        <v>44103</v>
      </c>
      <c r="AA149" s="21">
        <v>187200</v>
      </c>
      <c r="AB149" s="18" t="s">
        <v>332</v>
      </c>
      <c r="AC149" s="17" t="s">
        <v>363</v>
      </c>
    </row>
    <row r="150" spans="2:29" ht="29" x14ac:dyDescent="0.35">
      <c r="B150" s="18" t="s">
        <v>277</v>
      </c>
      <c r="C150" s="19">
        <v>7</v>
      </c>
      <c r="D150" s="18" t="s">
        <v>537</v>
      </c>
      <c r="E150" s="19">
        <v>114000</v>
      </c>
      <c r="F150" s="19">
        <v>238</v>
      </c>
      <c r="G150" s="18" t="s">
        <v>538</v>
      </c>
      <c r="H150" s="19">
        <v>2021</v>
      </c>
      <c r="I150" s="19">
        <v>38064</v>
      </c>
      <c r="J150" s="18" t="s">
        <v>539</v>
      </c>
      <c r="K150" s="19" t="s">
        <v>9</v>
      </c>
      <c r="L150" s="18" t="s">
        <v>14</v>
      </c>
      <c r="M150" s="18" t="s">
        <v>366</v>
      </c>
      <c r="N150" s="18" t="s">
        <v>781</v>
      </c>
      <c r="O150" s="19">
        <v>145</v>
      </c>
      <c r="P150" s="25" t="s">
        <v>782</v>
      </c>
      <c r="Q150" s="18"/>
      <c r="R150" s="19"/>
      <c r="S150" s="18"/>
      <c r="T150" s="18" t="s">
        <v>783</v>
      </c>
      <c r="U150" s="19">
        <v>14507</v>
      </c>
      <c r="V150" s="18" t="s">
        <v>784</v>
      </c>
      <c r="W150" s="18" t="s">
        <v>372</v>
      </c>
      <c r="X150" s="19">
        <v>10110</v>
      </c>
      <c r="Y150" s="18" t="s">
        <v>371</v>
      </c>
      <c r="Z150" s="20">
        <v>44174</v>
      </c>
      <c r="AA150" s="21">
        <v>498668</v>
      </c>
      <c r="AB150" s="18" t="s">
        <v>540</v>
      </c>
      <c r="AC150" s="17" t="s">
        <v>363</v>
      </c>
    </row>
    <row r="151" spans="2:29" ht="43.5" x14ac:dyDescent="0.35">
      <c r="B151" s="18" t="s">
        <v>277</v>
      </c>
      <c r="C151" s="19">
        <v>7</v>
      </c>
      <c r="D151" s="18" t="s">
        <v>541</v>
      </c>
      <c r="E151" s="19">
        <v>115000</v>
      </c>
      <c r="F151" s="19">
        <v>274</v>
      </c>
      <c r="G151" s="18" t="s">
        <v>542</v>
      </c>
      <c r="H151" s="19">
        <v>2021</v>
      </c>
      <c r="I151" s="19">
        <v>37704</v>
      </c>
      <c r="J151" s="18" t="s">
        <v>543</v>
      </c>
      <c r="K151" s="19" t="s">
        <v>9</v>
      </c>
      <c r="L151" s="18" t="s">
        <v>14</v>
      </c>
      <c r="M151" s="18" t="s">
        <v>366</v>
      </c>
      <c r="N151" s="18" t="s">
        <v>852</v>
      </c>
      <c r="O151" s="19">
        <v>110</v>
      </c>
      <c r="P151" s="25" t="s">
        <v>54</v>
      </c>
      <c r="Q151" s="18"/>
      <c r="R151" s="19"/>
      <c r="S151" s="18"/>
      <c r="T151" s="18" t="s">
        <v>905</v>
      </c>
      <c r="U151" s="19">
        <v>11005</v>
      </c>
      <c r="V151" s="18" t="s">
        <v>906</v>
      </c>
      <c r="W151" s="18" t="s">
        <v>372</v>
      </c>
      <c r="X151" s="19">
        <v>10110</v>
      </c>
      <c r="Y151" s="18" t="s">
        <v>371</v>
      </c>
      <c r="Z151" s="20">
        <v>44140</v>
      </c>
      <c r="AA151" s="21">
        <v>870272</v>
      </c>
      <c r="AB151" s="18" t="s">
        <v>544</v>
      </c>
      <c r="AC151" s="17" t="s">
        <v>363</v>
      </c>
    </row>
    <row r="152" spans="2:29" ht="29" x14ac:dyDescent="0.35">
      <c r="B152" s="18" t="s">
        <v>277</v>
      </c>
      <c r="C152" s="19">
        <v>7</v>
      </c>
      <c r="D152" s="18" t="s">
        <v>545</v>
      </c>
      <c r="E152" s="19">
        <v>116000</v>
      </c>
      <c r="F152" s="19">
        <v>938</v>
      </c>
      <c r="G152" s="18" t="s">
        <v>546</v>
      </c>
      <c r="H152" s="19">
        <v>2021</v>
      </c>
      <c r="I152" s="19">
        <v>37662</v>
      </c>
      <c r="J152" s="18" t="s">
        <v>547</v>
      </c>
      <c r="K152" s="19" t="s">
        <v>9</v>
      </c>
      <c r="L152" s="18" t="s">
        <v>14</v>
      </c>
      <c r="M152" s="18" t="s">
        <v>366</v>
      </c>
      <c r="N152" s="18" t="s">
        <v>870</v>
      </c>
      <c r="O152" s="19">
        <v>199</v>
      </c>
      <c r="P152" s="25" t="s">
        <v>10</v>
      </c>
      <c r="Q152" s="18"/>
      <c r="R152" s="19"/>
      <c r="S152" s="18"/>
      <c r="T152" s="18" t="s">
        <v>1004</v>
      </c>
      <c r="U152" s="19">
        <v>19931</v>
      </c>
      <c r="V152" s="18" t="s">
        <v>1005</v>
      </c>
      <c r="W152" s="18" t="s">
        <v>372</v>
      </c>
      <c r="X152" s="19">
        <v>10110</v>
      </c>
      <c r="Y152" s="18" t="s">
        <v>371</v>
      </c>
      <c r="Z152" s="20">
        <v>44138</v>
      </c>
      <c r="AA152" s="21">
        <v>1500000</v>
      </c>
      <c r="AB152" s="18" t="s">
        <v>548</v>
      </c>
      <c r="AC152" s="17" t="s">
        <v>363</v>
      </c>
    </row>
    <row r="153" spans="2:29" ht="29" x14ac:dyDescent="0.35">
      <c r="B153" s="18" t="s">
        <v>277</v>
      </c>
      <c r="C153" s="19">
        <v>7</v>
      </c>
      <c r="D153" s="18" t="s">
        <v>549</v>
      </c>
      <c r="E153" s="19">
        <v>118000</v>
      </c>
      <c r="F153" s="19">
        <v>935</v>
      </c>
      <c r="G153" s="18" t="s">
        <v>550</v>
      </c>
      <c r="H153" s="19">
        <v>2021</v>
      </c>
      <c r="I153" s="19">
        <v>37889</v>
      </c>
      <c r="J153" s="18" t="s">
        <v>551</v>
      </c>
      <c r="K153" s="19" t="s">
        <v>9</v>
      </c>
      <c r="L153" s="18" t="s">
        <v>14</v>
      </c>
      <c r="M153" s="18" t="s">
        <v>366</v>
      </c>
      <c r="N153" s="18" t="s">
        <v>870</v>
      </c>
      <c r="O153" s="19">
        <v>199</v>
      </c>
      <c r="P153" s="25" t="s">
        <v>10</v>
      </c>
      <c r="Q153" s="18"/>
      <c r="R153" s="19"/>
      <c r="S153" s="18"/>
      <c r="T153" s="18" t="s">
        <v>1004</v>
      </c>
      <c r="U153" s="19">
        <v>19931</v>
      </c>
      <c r="V153" s="18" t="s">
        <v>1005</v>
      </c>
      <c r="W153" s="18" t="s">
        <v>372</v>
      </c>
      <c r="X153" s="19">
        <v>10110</v>
      </c>
      <c r="Y153" s="18" t="s">
        <v>371</v>
      </c>
      <c r="Z153" s="20">
        <v>44144</v>
      </c>
      <c r="AA153" s="21">
        <v>178168</v>
      </c>
      <c r="AB153" s="18" t="s">
        <v>552</v>
      </c>
      <c r="AC153" s="17" t="s">
        <v>363</v>
      </c>
    </row>
    <row r="154" spans="2:29" ht="29" x14ac:dyDescent="0.35">
      <c r="B154" s="18" t="s">
        <v>277</v>
      </c>
      <c r="C154" s="19">
        <v>7</v>
      </c>
      <c r="D154" s="18" t="s">
        <v>553</v>
      </c>
      <c r="E154" s="19">
        <v>119000</v>
      </c>
      <c r="F154" s="19">
        <v>937</v>
      </c>
      <c r="G154" s="18" t="s">
        <v>554</v>
      </c>
      <c r="H154" s="19">
        <v>2021</v>
      </c>
      <c r="I154" s="19">
        <v>37672</v>
      </c>
      <c r="J154" s="18" t="s">
        <v>555</v>
      </c>
      <c r="K154" s="19" t="s">
        <v>9</v>
      </c>
      <c r="L154" s="18" t="s">
        <v>14</v>
      </c>
      <c r="M154" s="18" t="s">
        <v>366</v>
      </c>
      <c r="N154" s="18" t="s">
        <v>870</v>
      </c>
      <c r="O154" s="19">
        <v>199</v>
      </c>
      <c r="P154" s="25" t="s">
        <v>10</v>
      </c>
      <c r="Q154" s="18"/>
      <c r="R154" s="19"/>
      <c r="S154" s="18"/>
      <c r="T154" s="18" t="s">
        <v>1004</v>
      </c>
      <c r="U154" s="19">
        <v>19931</v>
      </c>
      <c r="V154" s="18" t="s">
        <v>1005</v>
      </c>
      <c r="W154" s="18" t="s">
        <v>372</v>
      </c>
      <c r="X154" s="19">
        <v>10110</v>
      </c>
      <c r="Y154" s="18" t="s">
        <v>371</v>
      </c>
      <c r="Z154" s="20">
        <v>44138</v>
      </c>
      <c r="AA154" s="21">
        <v>60655</v>
      </c>
      <c r="AB154" s="18" t="s">
        <v>556</v>
      </c>
      <c r="AC154" s="17" t="s">
        <v>363</v>
      </c>
    </row>
    <row r="155" spans="2:29" ht="29" x14ac:dyDescent="0.35">
      <c r="B155" s="18" t="s">
        <v>277</v>
      </c>
      <c r="C155" s="19">
        <v>7</v>
      </c>
      <c r="D155" s="18" t="s">
        <v>557</v>
      </c>
      <c r="E155" s="19">
        <v>156000</v>
      </c>
      <c r="F155" s="19">
        <v>942</v>
      </c>
      <c r="G155" s="18" t="s">
        <v>558</v>
      </c>
      <c r="H155" s="19">
        <v>2021</v>
      </c>
      <c r="I155" s="19">
        <v>37708</v>
      </c>
      <c r="J155" s="18" t="s">
        <v>559</v>
      </c>
      <c r="K155" s="19" t="s">
        <v>9</v>
      </c>
      <c r="L155" s="18" t="s">
        <v>14</v>
      </c>
      <c r="M155" s="18" t="s">
        <v>366</v>
      </c>
      <c r="N155" s="18" t="s">
        <v>781</v>
      </c>
      <c r="O155" s="19">
        <v>145</v>
      </c>
      <c r="P155" s="25" t="s">
        <v>782</v>
      </c>
      <c r="Q155" s="18"/>
      <c r="R155" s="19"/>
      <c r="S155" s="18"/>
      <c r="T155" s="18" t="s">
        <v>783</v>
      </c>
      <c r="U155" s="19">
        <v>14507</v>
      </c>
      <c r="V155" s="18" t="s">
        <v>784</v>
      </c>
      <c r="W155" s="18" t="s">
        <v>372</v>
      </c>
      <c r="X155" s="19">
        <v>10110</v>
      </c>
      <c r="Y155" s="18" t="s">
        <v>371</v>
      </c>
      <c r="Z155" s="20">
        <v>44138</v>
      </c>
      <c r="AA155" s="21">
        <v>12305</v>
      </c>
      <c r="AB155" s="18" t="s">
        <v>560</v>
      </c>
      <c r="AC155" s="17" t="s">
        <v>363</v>
      </c>
    </row>
    <row r="156" spans="2:29" ht="43.5" x14ac:dyDescent="0.35">
      <c r="B156" s="18" t="s">
        <v>126</v>
      </c>
      <c r="C156" s="19">
        <v>8</v>
      </c>
      <c r="D156" s="18" t="s">
        <v>561</v>
      </c>
      <c r="E156" s="19">
        <v>126000</v>
      </c>
      <c r="F156" s="19">
        <v>162</v>
      </c>
      <c r="G156" s="18" t="s">
        <v>27</v>
      </c>
      <c r="H156" s="19">
        <v>2021</v>
      </c>
      <c r="I156" s="19">
        <v>36995</v>
      </c>
      <c r="J156" s="18" t="s">
        <v>149</v>
      </c>
      <c r="K156" s="19" t="s">
        <v>9</v>
      </c>
      <c r="L156" s="18" t="s">
        <v>14</v>
      </c>
      <c r="M156" s="18" t="s">
        <v>366</v>
      </c>
      <c r="N156" s="18" t="s">
        <v>787</v>
      </c>
      <c r="O156" s="19">
        <v>728</v>
      </c>
      <c r="P156" s="25" t="s">
        <v>25</v>
      </c>
      <c r="Q156" s="18"/>
      <c r="R156" s="19"/>
      <c r="S156" s="18"/>
      <c r="T156" s="18" t="s">
        <v>788</v>
      </c>
      <c r="U156" s="19">
        <v>72821</v>
      </c>
      <c r="V156" s="18" t="s">
        <v>28</v>
      </c>
      <c r="W156" s="18" t="s">
        <v>372</v>
      </c>
      <c r="X156" s="19">
        <v>10110</v>
      </c>
      <c r="Y156" s="18" t="s">
        <v>371</v>
      </c>
      <c r="Z156" s="20">
        <v>44056</v>
      </c>
      <c r="AA156" s="21">
        <v>644573383</v>
      </c>
      <c r="AB156" s="18" t="s">
        <v>150</v>
      </c>
      <c r="AC156" s="17" t="s">
        <v>363</v>
      </c>
    </row>
    <row r="157" spans="2:29" ht="43.5" x14ac:dyDescent="0.35">
      <c r="B157" s="18" t="s">
        <v>126</v>
      </c>
      <c r="C157" s="19">
        <v>8</v>
      </c>
      <c r="D157" s="18" t="s">
        <v>561</v>
      </c>
      <c r="E157" s="19">
        <v>126000</v>
      </c>
      <c r="F157" s="19">
        <v>162</v>
      </c>
      <c r="G157" s="18" t="s">
        <v>27</v>
      </c>
      <c r="H157" s="19">
        <v>2021</v>
      </c>
      <c r="I157" s="19">
        <v>37509</v>
      </c>
      <c r="J157" s="18" t="s">
        <v>562</v>
      </c>
      <c r="K157" s="19" t="s">
        <v>9</v>
      </c>
      <c r="L157" s="18" t="s">
        <v>14</v>
      </c>
      <c r="M157" s="18" t="s">
        <v>366</v>
      </c>
      <c r="N157" s="18" t="s">
        <v>787</v>
      </c>
      <c r="O157" s="19">
        <v>728</v>
      </c>
      <c r="P157" s="25" t="s">
        <v>25</v>
      </c>
      <c r="Q157" s="18"/>
      <c r="R157" s="19"/>
      <c r="S157" s="18"/>
      <c r="T157" s="18" t="s">
        <v>788</v>
      </c>
      <c r="U157" s="19">
        <v>72821</v>
      </c>
      <c r="V157" s="18" t="s">
        <v>28</v>
      </c>
      <c r="W157" s="18" t="s">
        <v>372</v>
      </c>
      <c r="X157" s="19">
        <v>10110</v>
      </c>
      <c r="Y157" s="18" t="s">
        <v>371</v>
      </c>
      <c r="Z157" s="20">
        <v>44113</v>
      </c>
      <c r="AA157" s="21">
        <v>30000000</v>
      </c>
      <c r="AB157" s="18" t="s">
        <v>563</v>
      </c>
      <c r="AC157" s="17" t="s">
        <v>363</v>
      </c>
    </row>
    <row r="158" spans="2:29" ht="43.5" x14ac:dyDescent="0.35">
      <c r="B158" s="18" t="s">
        <v>126</v>
      </c>
      <c r="C158" s="19">
        <v>8</v>
      </c>
      <c r="D158" s="18" t="s">
        <v>561</v>
      </c>
      <c r="E158" s="19">
        <v>126000</v>
      </c>
      <c r="F158" s="19">
        <v>162</v>
      </c>
      <c r="G158" s="18" t="s">
        <v>27</v>
      </c>
      <c r="H158" s="19">
        <v>2021</v>
      </c>
      <c r="I158" s="19">
        <v>38089</v>
      </c>
      <c r="J158" s="18" t="s">
        <v>564</v>
      </c>
      <c r="K158" s="19" t="s">
        <v>9</v>
      </c>
      <c r="L158" s="18" t="s">
        <v>14</v>
      </c>
      <c r="M158" s="18" t="s">
        <v>366</v>
      </c>
      <c r="N158" s="18" t="s">
        <v>787</v>
      </c>
      <c r="O158" s="19">
        <v>728</v>
      </c>
      <c r="P158" s="25" t="s">
        <v>25</v>
      </c>
      <c r="Q158" s="18"/>
      <c r="R158" s="19"/>
      <c r="S158" s="18"/>
      <c r="T158" s="18" t="s">
        <v>788</v>
      </c>
      <c r="U158" s="19">
        <v>72821</v>
      </c>
      <c r="V158" s="18" t="s">
        <v>28</v>
      </c>
      <c r="W158" s="18" t="s">
        <v>372</v>
      </c>
      <c r="X158" s="19">
        <v>10110</v>
      </c>
      <c r="Y158" s="18" t="s">
        <v>371</v>
      </c>
      <c r="Z158" s="20">
        <v>44175</v>
      </c>
      <c r="AA158" s="21">
        <v>56478587.899999999</v>
      </c>
      <c r="AB158" s="18" t="s">
        <v>565</v>
      </c>
      <c r="AC158" s="17" t="s">
        <v>363</v>
      </c>
    </row>
    <row r="159" spans="2:29" ht="58" x14ac:dyDescent="0.35">
      <c r="B159" s="18" t="s">
        <v>121</v>
      </c>
      <c r="C159" s="19">
        <v>9</v>
      </c>
      <c r="D159" s="18" t="s">
        <v>566</v>
      </c>
      <c r="E159" s="19">
        <v>135000</v>
      </c>
      <c r="F159" s="19">
        <v>601</v>
      </c>
      <c r="G159" s="18" t="s">
        <v>95</v>
      </c>
      <c r="H159" s="19">
        <v>2021</v>
      </c>
      <c r="I159" s="19">
        <v>36625</v>
      </c>
      <c r="J159" s="18" t="s">
        <v>181</v>
      </c>
      <c r="K159" s="19" t="s">
        <v>9</v>
      </c>
      <c r="L159" s="18" t="s">
        <v>13</v>
      </c>
      <c r="M159" s="18" t="s">
        <v>366</v>
      </c>
      <c r="N159" s="18" t="s">
        <v>838</v>
      </c>
      <c r="O159" s="19">
        <v>430</v>
      </c>
      <c r="P159" s="18" t="s">
        <v>24</v>
      </c>
      <c r="Q159" s="18"/>
      <c r="R159" s="19"/>
      <c r="S159" s="18"/>
      <c r="T159" s="18" t="s">
        <v>914</v>
      </c>
      <c r="U159" s="19">
        <v>43017</v>
      </c>
      <c r="V159" s="18" t="s">
        <v>97</v>
      </c>
      <c r="W159" s="18" t="s">
        <v>410</v>
      </c>
      <c r="X159" s="19">
        <v>10150</v>
      </c>
      <c r="Y159" s="18" t="s">
        <v>47</v>
      </c>
      <c r="Z159" s="20">
        <v>44025</v>
      </c>
      <c r="AA159" s="21">
        <v>4000000</v>
      </c>
      <c r="AB159" s="18" t="s">
        <v>182</v>
      </c>
      <c r="AC159" s="17" t="s">
        <v>363</v>
      </c>
    </row>
    <row r="160" spans="2:29" ht="58" x14ac:dyDescent="0.35">
      <c r="B160" s="18" t="s">
        <v>121</v>
      </c>
      <c r="C160" s="19">
        <v>9</v>
      </c>
      <c r="D160" s="18" t="s">
        <v>566</v>
      </c>
      <c r="E160" s="19">
        <v>135000</v>
      </c>
      <c r="F160" s="19">
        <v>601</v>
      </c>
      <c r="G160" s="18" t="s">
        <v>95</v>
      </c>
      <c r="H160" s="19">
        <v>2021</v>
      </c>
      <c r="I160" s="19">
        <v>36634</v>
      </c>
      <c r="J160" s="18" t="s">
        <v>567</v>
      </c>
      <c r="K160" s="19" t="s">
        <v>9</v>
      </c>
      <c r="L160" s="18" t="s">
        <v>14</v>
      </c>
      <c r="M160" s="18" t="s">
        <v>366</v>
      </c>
      <c r="N160" s="18" t="s">
        <v>912</v>
      </c>
      <c r="O160" s="19">
        <v>405</v>
      </c>
      <c r="P160" s="25" t="s">
        <v>96</v>
      </c>
      <c r="Q160" s="18"/>
      <c r="R160" s="19"/>
      <c r="S160" s="18"/>
      <c r="T160" s="18" t="s">
        <v>915</v>
      </c>
      <c r="U160" s="19">
        <v>40505</v>
      </c>
      <c r="V160" s="18" t="s">
        <v>101</v>
      </c>
      <c r="W160" s="18" t="s">
        <v>568</v>
      </c>
      <c r="X160" s="19">
        <v>10170</v>
      </c>
      <c r="Y160" s="18" t="s">
        <v>103</v>
      </c>
      <c r="Z160" s="20">
        <v>44160</v>
      </c>
      <c r="AA160" s="21">
        <v>72156862</v>
      </c>
      <c r="AB160" s="18" t="s">
        <v>569</v>
      </c>
      <c r="AC160" s="17" t="s">
        <v>363</v>
      </c>
    </row>
    <row r="161" spans="2:29" ht="58" x14ac:dyDescent="0.35">
      <c r="B161" s="18" t="s">
        <v>121</v>
      </c>
      <c r="C161" s="19">
        <v>9</v>
      </c>
      <c r="D161" s="18" t="s">
        <v>566</v>
      </c>
      <c r="E161" s="19">
        <v>135000</v>
      </c>
      <c r="F161" s="19">
        <v>601</v>
      </c>
      <c r="G161" s="18" t="s">
        <v>95</v>
      </c>
      <c r="H161" s="19">
        <v>2021</v>
      </c>
      <c r="I161" s="19">
        <v>36635</v>
      </c>
      <c r="J161" s="18" t="s">
        <v>179</v>
      </c>
      <c r="K161" s="19" t="s">
        <v>9</v>
      </c>
      <c r="L161" s="18" t="s">
        <v>14</v>
      </c>
      <c r="M161" s="18" t="s">
        <v>366</v>
      </c>
      <c r="N161" s="18" t="s">
        <v>912</v>
      </c>
      <c r="O161" s="19">
        <v>405</v>
      </c>
      <c r="P161" s="25" t="s">
        <v>96</v>
      </c>
      <c r="Q161" s="18"/>
      <c r="R161" s="19"/>
      <c r="S161" s="18"/>
      <c r="T161" s="18" t="s">
        <v>913</v>
      </c>
      <c r="U161" s="19">
        <v>40502</v>
      </c>
      <c r="V161" s="18" t="s">
        <v>122</v>
      </c>
      <c r="W161" s="18" t="s">
        <v>570</v>
      </c>
      <c r="X161" s="19">
        <v>10330</v>
      </c>
      <c r="Y161" s="18" t="s">
        <v>194</v>
      </c>
      <c r="Z161" s="20">
        <v>44046</v>
      </c>
      <c r="AA161" s="21">
        <v>1881346</v>
      </c>
      <c r="AB161" s="18" t="s">
        <v>180</v>
      </c>
      <c r="AC161" s="17" t="s">
        <v>363</v>
      </c>
    </row>
    <row r="162" spans="2:29" ht="58" x14ac:dyDescent="0.35">
      <c r="B162" s="18" t="s">
        <v>121</v>
      </c>
      <c r="C162" s="19">
        <v>9</v>
      </c>
      <c r="D162" s="18" t="s">
        <v>566</v>
      </c>
      <c r="E162" s="19">
        <v>135000</v>
      </c>
      <c r="F162" s="19">
        <v>601</v>
      </c>
      <c r="G162" s="18" t="s">
        <v>95</v>
      </c>
      <c r="H162" s="19">
        <v>2021</v>
      </c>
      <c r="I162" s="19">
        <v>36635</v>
      </c>
      <c r="J162" s="18" t="s">
        <v>179</v>
      </c>
      <c r="K162" s="19" t="s">
        <v>9</v>
      </c>
      <c r="L162" s="18" t="s">
        <v>14</v>
      </c>
      <c r="M162" s="18" t="s">
        <v>366</v>
      </c>
      <c r="N162" s="18" t="s">
        <v>918</v>
      </c>
      <c r="O162" s="19">
        <v>440</v>
      </c>
      <c r="P162" s="18" t="s">
        <v>99</v>
      </c>
      <c r="Q162" s="18"/>
      <c r="R162" s="19"/>
      <c r="S162" s="18"/>
      <c r="T162" s="18" t="s">
        <v>933</v>
      </c>
      <c r="U162" s="19">
        <v>44013</v>
      </c>
      <c r="V162" s="18" t="s">
        <v>123</v>
      </c>
      <c r="W162" s="18" t="s">
        <v>570</v>
      </c>
      <c r="X162" s="19">
        <v>10330</v>
      </c>
      <c r="Y162" s="18" t="s">
        <v>194</v>
      </c>
      <c r="Z162" s="20">
        <v>44046</v>
      </c>
      <c r="AA162" s="21">
        <v>1881345</v>
      </c>
      <c r="AB162" s="18" t="s">
        <v>180</v>
      </c>
      <c r="AC162" s="17" t="s">
        <v>363</v>
      </c>
    </row>
    <row r="163" spans="2:29" ht="58" x14ac:dyDescent="0.35">
      <c r="B163" s="18" t="s">
        <v>121</v>
      </c>
      <c r="C163" s="19">
        <v>9</v>
      </c>
      <c r="D163" s="18" t="s">
        <v>566</v>
      </c>
      <c r="E163" s="19">
        <v>135000</v>
      </c>
      <c r="F163" s="19">
        <v>601</v>
      </c>
      <c r="G163" s="18" t="s">
        <v>95</v>
      </c>
      <c r="H163" s="19">
        <v>2021</v>
      </c>
      <c r="I163" s="19">
        <v>36809</v>
      </c>
      <c r="J163" s="18" t="s">
        <v>181</v>
      </c>
      <c r="K163" s="19" t="s">
        <v>9</v>
      </c>
      <c r="L163" s="18" t="s">
        <v>13</v>
      </c>
      <c r="M163" s="18" t="s">
        <v>366</v>
      </c>
      <c r="N163" s="18" t="s">
        <v>838</v>
      </c>
      <c r="O163" s="19">
        <v>430</v>
      </c>
      <c r="P163" s="18" t="s">
        <v>24</v>
      </c>
      <c r="Q163" s="18"/>
      <c r="R163" s="19"/>
      <c r="S163" s="18"/>
      <c r="T163" s="18" t="s">
        <v>914</v>
      </c>
      <c r="U163" s="19">
        <v>43017</v>
      </c>
      <c r="V163" s="18" t="s">
        <v>97</v>
      </c>
      <c r="W163" s="18" t="s">
        <v>410</v>
      </c>
      <c r="X163" s="19">
        <v>10150</v>
      </c>
      <c r="Y163" s="18" t="s">
        <v>47</v>
      </c>
      <c r="Z163" s="20">
        <v>44078</v>
      </c>
      <c r="AA163" s="21">
        <v>16646400</v>
      </c>
      <c r="AB163" s="18" t="s">
        <v>237</v>
      </c>
      <c r="AC163" s="17" t="s">
        <v>363</v>
      </c>
    </row>
    <row r="164" spans="2:29" ht="43.5" x14ac:dyDescent="0.35">
      <c r="B164" s="18" t="s">
        <v>121</v>
      </c>
      <c r="C164" s="19">
        <v>9</v>
      </c>
      <c r="D164" s="18" t="s">
        <v>566</v>
      </c>
      <c r="E164" s="19">
        <v>135000</v>
      </c>
      <c r="F164" s="19">
        <v>601</v>
      </c>
      <c r="G164" s="18" t="s">
        <v>95</v>
      </c>
      <c r="H164" s="19">
        <v>2021</v>
      </c>
      <c r="I164" s="19">
        <v>36812</v>
      </c>
      <c r="J164" s="18" t="s">
        <v>217</v>
      </c>
      <c r="K164" s="19" t="s">
        <v>9</v>
      </c>
      <c r="L164" s="18" t="s">
        <v>14</v>
      </c>
      <c r="M164" s="18" t="s">
        <v>366</v>
      </c>
      <c r="N164" s="18" t="s">
        <v>838</v>
      </c>
      <c r="O164" s="19">
        <v>430</v>
      </c>
      <c r="P164" s="18" t="s">
        <v>24</v>
      </c>
      <c r="Q164" s="18"/>
      <c r="R164" s="19"/>
      <c r="S164" s="18"/>
      <c r="T164" s="18" t="s">
        <v>932</v>
      </c>
      <c r="U164" s="19">
        <v>43016</v>
      </c>
      <c r="V164" s="18" t="s">
        <v>218</v>
      </c>
      <c r="W164" s="18" t="s">
        <v>571</v>
      </c>
      <c r="X164" s="19">
        <v>10360</v>
      </c>
      <c r="Y164" s="18" t="s">
        <v>219</v>
      </c>
      <c r="Z164" s="20">
        <v>44063</v>
      </c>
      <c r="AA164" s="21">
        <v>264045</v>
      </c>
      <c r="AB164" s="18" t="s">
        <v>236</v>
      </c>
      <c r="AC164" s="17" t="s">
        <v>363</v>
      </c>
    </row>
    <row r="165" spans="2:29" ht="43.5" x14ac:dyDescent="0.35">
      <c r="B165" s="18" t="s">
        <v>121</v>
      </c>
      <c r="C165" s="19">
        <v>9</v>
      </c>
      <c r="D165" s="18" t="s">
        <v>566</v>
      </c>
      <c r="E165" s="19">
        <v>135000</v>
      </c>
      <c r="F165" s="19">
        <v>601</v>
      </c>
      <c r="G165" s="18" t="s">
        <v>95</v>
      </c>
      <c r="H165" s="19">
        <v>2021</v>
      </c>
      <c r="I165" s="19">
        <v>36818</v>
      </c>
      <c r="J165" s="18" t="s">
        <v>216</v>
      </c>
      <c r="K165" s="19" t="s">
        <v>9</v>
      </c>
      <c r="L165" s="18" t="s">
        <v>14</v>
      </c>
      <c r="M165" s="18" t="s">
        <v>366</v>
      </c>
      <c r="N165" s="18" t="s">
        <v>925</v>
      </c>
      <c r="O165" s="19">
        <v>775</v>
      </c>
      <c r="P165" s="18" t="s">
        <v>21</v>
      </c>
      <c r="Q165" s="18"/>
      <c r="R165" s="19"/>
      <c r="S165" s="18"/>
      <c r="T165" s="18" t="s">
        <v>926</v>
      </c>
      <c r="U165" s="19">
        <v>77504</v>
      </c>
      <c r="V165" s="18" t="s">
        <v>23</v>
      </c>
      <c r="W165" s="18" t="s">
        <v>572</v>
      </c>
      <c r="X165" s="19">
        <v>10130</v>
      </c>
      <c r="Y165" s="18" t="s">
        <v>104</v>
      </c>
      <c r="Z165" s="20">
        <v>44063</v>
      </c>
      <c r="AA165" s="21">
        <v>2560402</v>
      </c>
      <c r="AB165" s="18" t="s">
        <v>235</v>
      </c>
      <c r="AC165" s="17" t="s">
        <v>363</v>
      </c>
    </row>
    <row r="166" spans="2:29" ht="58" x14ac:dyDescent="0.35">
      <c r="B166" s="18" t="s">
        <v>121</v>
      </c>
      <c r="C166" s="19">
        <v>9</v>
      </c>
      <c r="D166" s="18" t="s">
        <v>566</v>
      </c>
      <c r="E166" s="19">
        <v>135000</v>
      </c>
      <c r="F166" s="19">
        <v>601</v>
      </c>
      <c r="G166" s="18" t="s">
        <v>95</v>
      </c>
      <c r="H166" s="19">
        <v>2021</v>
      </c>
      <c r="I166" s="19">
        <v>36821</v>
      </c>
      <c r="J166" s="18" t="s">
        <v>102</v>
      </c>
      <c r="K166" s="19" t="s">
        <v>9</v>
      </c>
      <c r="L166" s="18" t="s">
        <v>14</v>
      </c>
      <c r="M166" s="18" t="s">
        <v>366</v>
      </c>
      <c r="N166" s="18" t="s">
        <v>912</v>
      </c>
      <c r="O166" s="19">
        <v>405</v>
      </c>
      <c r="P166" s="25" t="s">
        <v>96</v>
      </c>
      <c r="Q166" s="18"/>
      <c r="R166" s="19"/>
      <c r="S166" s="18"/>
      <c r="T166" s="18" t="s">
        <v>915</v>
      </c>
      <c r="U166" s="19">
        <v>40505</v>
      </c>
      <c r="V166" s="18" t="s">
        <v>101</v>
      </c>
      <c r="W166" s="18" t="s">
        <v>568</v>
      </c>
      <c r="X166" s="19">
        <v>10170</v>
      </c>
      <c r="Y166" s="18" t="s">
        <v>103</v>
      </c>
      <c r="Z166" s="20">
        <v>44033</v>
      </c>
      <c r="AA166" s="21">
        <v>300000</v>
      </c>
      <c r="AB166" s="18" t="s">
        <v>178</v>
      </c>
      <c r="AC166" s="17" t="s">
        <v>363</v>
      </c>
    </row>
    <row r="167" spans="2:29" ht="43.5" x14ac:dyDescent="0.35">
      <c r="B167" s="18" t="s">
        <v>121</v>
      </c>
      <c r="C167" s="19">
        <v>9</v>
      </c>
      <c r="D167" s="18" t="s">
        <v>566</v>
      </c>
      <c r="E167" s="19">
        <v>135000</v>
      </c>
      <c r="F167" s="19">
        <v>601</v>
      </c>
      <c r="G167" s="18" t="s">
        <v>95</v>
      </c>
      <c r="H167" s="19">
        <v>2021</v>
      </c>
      <c r="I167" s="19">
        <v>36900</v>
      </c>
      <c r="J167" s="18" t="s">
        <v>176</v>
      </c>
      <c r="K167" s="19" t="s">
        <v>9</v>
      </c>
      <c r="L167" s="18" t="s">
        <v>14</v>
      </c>
      <c r="M167" s="18" t="s">
        <v>366</v>
      </c>
      <c r="N167" s="18" t="s">
        <v>912</v>
      </c>
      <c r="O167" s="19">
        <v>405</v>
      </c>
      <c r="P167" s="25" t="s">
        <v>96</v>
      </c>
      <c r="Q167" s="18"/>
      <c r="R167" s="19"/>
      <c r="S167" s="18"/>
      <c r="T167" s="18" t="s">
        <v>915</v>
      </c>
      <c r="U167" s="19">
        <v>40505</v>
      </c>
      <c r="V167" s="18" t="s">
        <v>101</v>
      </c>
      <c r="W167" s="18" t="s">
        <v>372</v>
      </c>
      <c r="X167" s="19">
        <v>10110</v>
      </c>
      <c r="Y167" s="18" t="s">
        <v>371</v>
      </c>
      <c r="Z167" s="20">
        <v>44042</v>
      </c>
      <c r="AA167" s="21">
        <v>5000719</v>
      </c>
      <c r="AB167" s="18" t="s">
        <v>177</v>
      </c>
      <c r="AC167" s="17" t="s">
        <v>363</v>
      </c>
    </row>
    <row r="168" spans="2:29" ht="58" x14ac:dyDescent="0.35">
      <c r="B168" s="18" t="s">
        <v>121</v>
      </c>
      <c r="C168" s="19">
        <v>9</v>
      </c>
      <c r="D168" s="18" t="s">
        <v>566</v>
      </c>
      <c r="E168" s="19">
        <v>135000</v>
      </c>
      <c r="F168" s="19">
        <v>601</v>
      </c>
      <c r="G168" s="18" t="s">
        <v>95</v>
      </c>
      <c r="H168" s="19">
        <v>2021</v>
      </c>
      <c r="I168" s="19">
        <v>36900</v>
      </c>
      <c r="J168" s="18" t="s">
        <v>176</v>
      </c>
      <c r="K168" s="19" t="s">
        <v>9</v>
      </c>
      <c r="L168" s="18" t="s">
        <v>14</v>
      </c>
      <c r="M168" s="18" t="s">
        <v>366</v>
      </c>
      <c r="N168" s="18" t="s">
        <v>918</v>
      </c>
      <c r="O168" s="19">
        <v>440</v>
      </c>
      <c r="P168" s="18" t="s">
        <v>99</v>
      </c>
      <c r="Q168" s="18"/>
      <c r="R168" s="19"/>
      <c r="S168" s="18"/>
      <c r="T168" s="18" t="s">
        <v>919</v>
      </c>
      <c r="U168" s="19">
        <v>44014</v>
      </c>
      <c r="V168" s="18" t="s">
        <v>100</v>
      </c>
      <c r="W168" s="18" t="s">
        <v>372</v>
      </c>
      <c r="X168" s="19">
        <v>10110</v>
      </c>
      <c r="Y168" s="18" t="s">
        <v>371</v>
      </c>
      <c r="Z168" s="20">
        <v>44042</v>
      </c>
      <c r="AA168" s="21">
        <v>9641493</v>
      </c>
      <c r="AB168" s="18" t="s">
        <v>177</v>
      </c>
      <c r="AC168" s="17" t="s">
        <v>363</v>
      </c>
    </row>
    <row r="169" spans="2:29" ht="43.5" x14ac:dyDescent="0.35">
      <c r="B169" s="18" t="s">
        <v>121</v>
      </c>
      <c r="C169" s="19">
        <v>9</v>
      </c>
      <c r="D169" s="18" t="s">
        <v>566</v>
      </c>
      <c r="E169" s="19">
        <v>135000</v>
      </c>
      <c r="F169" s="19">
        <v>601</v>
      </c>
      <c r="G169" s="18" t="s">
        <v>95</v>
      </c>
      <c r="H169" s="19">
        <v>2021</v>
      </c>
      <c r="I169" s="19">
        <v>36900</v>
      </c>
      <c r="J169" s="18" t="s">
        <v>176</v>
      </c>
      <c r="K169" s="19" t="s">
        <v>9</v>
      </c>
      <c r="L169" s="18" t="s">
        <v>14</v>
      </c>
      <c r="M169" s="18" t="s">
        <v>366</v>
      </c>
      <c r="N169" s="18" t="s">
        <v>925</v>
      </c>
      <c r="O169" s="19">
        <v>775</v>
      </c>
      <c r="P169" s="18" t="s">
        <v>21</v>
      </c>
      <c r="Q169" s="18"/>
      <c r="R169" s="19"/>
      <c r="S169" s="18"/>
      <c r="T169" s="18" t="s">
        <v>926</v>
      </c>
      <c r="U169" s="19">
        <v>77504</v>
      </c>
      <c r="V169" s="18" t="s">
        <v>23</v>
      </c>
      <c r="W169" s="18" t="s">
        <v>372</v>
      </c>
      <c r="X169" s="19">
        <v>10110</v>
      </c>
      <c r="Y169" s="18" t="s">
        <v>371</v>
      </c>
      <c r="Z169" s="20">
        <v>44042</v>
      </c>
      <c r="AA169" s="21">
        <v>6844285</v>
      </c>
      <c r="AB169" s="18" t="s">
        <v>177</v>
      </c>
      <c r="AC169" s="17" t="s">
        <v>363</v>
      </c>
    </row>
    <row r="170" spans="2:29" ht="43.5" x14ac:dyDescent="0.35">
      <c r="B170" s="18" t="s">
        <v>121</v>
      </c>
      <c r="C170" s="19">
        <v>9</v>
      </c>
      <c r="D170" s="18" t="s">
        <v>566</v>
      </c>
      <c r="E170" s="19">
        <v>135000</v>
      </c>
      <c r="F170" s="19">
        <v>601</v>
      </c>
      <c r="G170" s="18" t="s">
        <v>95</v>
      </c>
      <c r="H170" s="19">
        <v>2021</v>
      </c>
      <c r="I170" s="19">
        <v>37315</v>
      </c>
      <c r="J170" s="18" t="s">
        <v>256</v>
      </c>
      <c r="K170" s="19" t="s">
        <v>9</v>
      </c>
      <c r="L170" s="18" t="s">
        <v>12</v>
      </c>
      <c r="M170" s="18" t="s">
        <v>369</v>
      </c>
      <c r="N170" s="18" t="s">
        <v>925</v>
      </c>
      <c r="O170" s="19">
        <v>775</v>
      </c>
      <c r="P170" s="18" t="s">
        <v>21</v>
      </c>
      <c r="Q170" s="18"/>
      <c r="R170" s="19"/>
      <c r="S170" s="18"/>
      <c r="T170" s="18" t="s">
        <v>926</v>
      </c>
      <c r="U170" s="19">
        <v>77504</v>
      </c>
      <c r="V170" s="18" t="s">
        <v>23</v>
      </c>
      <c r="W170" s="18" t="s">
        <v>370</v>
      </c>
      <c r="X170" s="19">
        <v>10020</v>
      </c>
      <c r="Y170" s="18" t="s">
        <v>43</v>
      </c>
      <c r="Z170" s="20">
        <v>44096</v>
      </c>
      <c r="AA170" s="23">
        <v>-500000</v>
      </c>
      <c r="AB170" s="18" t="s">
        <v>268</v>
      </c>
      <c r="AC170" s="17" t="s">
        <v>363</v>
      </c>
    </row>
    <row r="171" spans="2:29" ht="72.5" x14ac:dyDescent="0.35">
      <c r="B171" s="18" t="s">
        <v>121</v>
      </c>
      <c r="C171" s="19">
        <v>9</v>
      </c>
      <c r="D171" s="18" t="s">
        <v>566</v>
      </c>
      <c r="E171" s="19">
        <v>135000</v>
      </c>
      <c r="F171" s="19">
        <v>601</v>
      </c>
      <c r="G171" s="18" t="s">
        <v>95</v>
      </c>
      <c r="H171" s="19">
        <v>2021</v>
      </c>
      <c r="I171" s="19">
        <v>37357</v>
      </c>
      <c r="J171" s="18" t="s">
        <v>254</v>
      </c>
      <c r="K171" s="19" t="s">
        <v>9</v>
      </c>
      <c r="L171" s="18" t="s">
        <v>14</v>
      </c>
      <c r="M171" s="18" t="s">
        <v>366</v>
      </c>
      <c r="N171" s="18" t="s">
        <v>918</v>
      </c>
      <c r="O171" s="19">
        <v>440</v>
      </c>
      <c r="P171" s="18" t="s">
        <v>99</v>
      </c>
      <c r="Q171" s="18"/>
      <c r="R171" s="19"/>
      <c r="S171" s="18"/>
      <c r="T171" s="18" t="s">
        <v>931</v>
      </c>
      <c r="U171" s="19">
        <v>44004</v>
      </c>
      <c r="V171" s="18" t="s">
        <v>255</v>
      </c>
      <c r="W171" s="18" t="s">
        <v>372</v>
      </c>
      <c r="X171" s="19">
        <v>10110</v>
      </c>
      <c r="Y171" s="18" t="s">
        <v>371</v>
      </c>
      <c r="Z171" s="20">
        <v>44096</v>
      </c>
      <c r="AA171" s="21">
        <v>1298038</v>
      </c>
      <c r="AB171" s="18" t="s">
        <v>267</v>
      </c>
      <c r="AC171" s="17" t="s">
        <v>363</v>
      </c>
    </row>
    <row r="172" spans="2:29" ht="43.5" x14ac:dyDescent="0.35">
      <c r="B172" s="18" t="s">
        <v>121</v>
      </c>
      <c r="C172" s="19">
        <v>9</v>
      </c>
      <c r="D172" s="18" t="s">
        <v>566</v>
      </c>
      <c r="E172" s="19">
        <v>135000</v>
      </c>
      <c r="F172" s="19">
        <v>601</v>
      </c>
      <c r="G172" s="18" t="s">
        <v>95</v>
      </c>
      <c r="H172" s="19">
        <v>2021</v>
      </c>
      <c r="I172" s="19">
        <v>37375</v>
      </c>
      <c r="J172" s="18" t="s">
        <v>253</v>
      </c>
      <c r="K172" s="19" t="s">
        <v>9</v>
      </c>
      <c r="L172" s="18" t="s">
        <v>14</v>
      </c>
      <c r="M172" s="18" t="s">
        <v>366</v>
      </c>
      <c r="N172" s="18" t="s">
        <v>912</v>
      </c>
      <c r="O172" s="19">
        <v>405</v>
      </c>
      <c r="P172" s="25" t="s">
        <v>96</v>
      </c>
      <c r="Q172" s="18"/>
      <c r="R172" s="19"/>
      <c r="S172" s="18"/>
      <c r="T172" s="18" t="s">
        <v>915</v>
      </c>
      <c r="U172" s="19">
        <v>40505</v>
      </c>
      <c r="V172" s="18" t="s">
        <v>101</v>
      </c>
      <c r="W172" s="18" t="s">
        <v>372</v>
      </c>
      <c r="X172" s="19">
        <v>10110</v>
      </c>
      <c r="Y172" s="18" t="s">
        <v>371</v>
      </c>
      <c r="Z172" s="20">
        <v>44098</v>
      </c>
      <c r="AA172" s="21">
        <v>16010500</v>
      </c>
      <c r="AB172" s="18" t="s">
        <v>266</v>
      </c>
      <c r="AC172" s="17" t="s">
        <v>363</v>
      </c>
    </row>
    <row r="173" spans="2:29" ht="43.5" x14ac:dyDescent="0.35">
      <c r="B173" s="18" t="s">
        <v>121</v>
      </c>
      <c r="C173" s="19">
        <v>9</v>
      </c>
      <c r="D173" s="18" t="s">
        <v>566</v>
      </c>
      <c r="E173" s="19">
        <v>135000</v>
      </c>
      <c r="F173" s="19">
        <v>601</v>
      </c>
      <c r="G173" s="18" t="s">
        <v>95</v>
      </c>
      <c r="H173" s="19">
        <v>2021</v>
      </c>
      <c r="I173" s="19">
        <v>37376</v>
      </c>
      <c r="J173" s="18" t="s">
        <v>319</v>
      </c>
      <c r="K173" s="19" t="s">
        <v>9</v>
      </c>
      <c r="L173" s="18" t="s">
        <v>14</v>
      </c>
      <c r="M173" s="18" t="s">
        <v>366</v>
      </c>
      <c r="N173" s="18" t="s">
        <v>912</v>
      </c>
      <c r="O173" s="19">
        <v>405</v>
      </c>
      <c r="P173" s="25" t="s">
        <v>96</v>
      </c>
      <c r="Q173" s="18"/>
      <c r="R173" s="19"/>
      <c r="S173" s="18"/>
      <c r="T173" s="18" t="s">
        <v>915</v>
      </c>
      <c r="U173" s="19">
        <v>40505</v>
      </c>
      <c r="V173" s="18" t="s">
        <v>101</v>
      </c>
      <c r="W173" s="18" t="s">
        <v>372</v>
      </c>
      <c r="X173" s="19">
        <v>10110</v>
      </c>
      <c r="Y173" s="18" t="s">
        <v>371</v>
      </c>
      <c r="Z173" s="20">
        <v>44105</v>
      </c>
      <c r="AA173" s="21">
        <v>566309</v>
      </c>
      <c r="AB173" s="18" t="s">
        <v>338</v>
      </c>
      <c r="AC173" s="17" t="s">
        <v>363</v>
      </c>
    </row>
    <row r="174" spans="2:29" ht="43.5" x14ac:dyDescent="0.35">
      <c r="B174" s="18" t="s">
        <v>121</v>
      </c>
      <c r="C174" s="19">
        <v>9</v>
      </c>
      <c r="D174" s="18" t="s">
        <v>566</v>
      </c>
      <c r="E174" s="19">
        <v>135000</v>
      </c>
      <c r="F174" s="19">
        <v>601</v>
      </c>
      <c r="G174" s="18" t="s">
        <v>95</v>
      </c>
      <c r="H174" s="19">
        <v>2021</v>
      </c>
      <c r="I174" s="19">
        <v>37377</v>
      </c>
      <c r="J174" s="18" t="s">
        <v>318</v>
      </c>
      <c r="K174" s="19" t="s">
        <v>9</v>
      </c>
      <c r="L174" s="18" t="s">
        <v>14</v>
      </c>
      <c r="M174" s="18" t="s">
        <v>366</v>
      </c>
      <c r="N174" s="18" t="s">
        <v>912</v>
      </c>
      <c r="O174" s="19">
        <v>405</v>
      </c>
      <c r="P174" s="25" t="s">
        <v>96</v>
      </c>
      <c r="Q174" s="18"/>
      <c r="R174" s="19"/>
      <c r="S174" s="18"/>
      <c r="T174" s="18" t="s">
        <v>915</v>
      </c>
      <c r="U174" s="19">
        <v>40505</v>
      </c>
      <c r="V174" s="18" t="s">
        <v>101</v>
      </c>
      <c r="W174" s="18" t="s">
        <v>372</v>
      </c>
      <c r="X174" s="19">
        <v>10110</v>
      </c>
      <c r="Y174" s="18" t="s">
        <v>371</v>
      </c>
      <c r="Z174" s="20">
        <v>44105</v>
      </c>
      <c r="AA174" s="21">
        <v>1129281</v>
      </c>
      <c r="AB174" s="18" t="s">
        <v>337</v>
      </c>
      <c r="AC174" s="17" t="s">
        <v>363</v>
      </c>
    </row>
    <row r="175" spans="2:29" ht="58" x14ac:dyDescent="0.35">
      <c r="B175" s="18" t="s">
        <v>121</v>
      </c>
      <c r="C175" s="19">
        <v>9</v>
      </c>
      <c r="D175" s="18" t="s">
        <v>566</v>
      </c>
      <c r="E175" s="19">
        <v>135000</v>
      </c>
      <c r="F175" s="19">
        <v>601</v>
      </c>
      <c r="G175" s="18" t="s">
        <v>95</v>
      </c>
      <c r="H175" s="19">
        <v>2021</v>
      </c>
      <c r="I175" s="19">
        <v>37377</v>
      </c>
      <c r="J175" s="18" t="s">
        <v>318</v>
      </c>
      <c r="K175" s="19" t="s">
        <v>9</v>
      </c>
      <c r="L175" s="18" t="s">
        <v>14</v>
      </c>
      <c r="M175" s="18" t="s">
        <v>366</v>
      </c>
      <c r="N175" s="18" t="s">
        <v>918</v>
      </c>
      <c r="O175" s="19">
        <v>440</v>
      </c>
      <c r="P175" s="18" t="s">
        <v>99</v>
      </c>
      <c r="Q175" s="18"/>
      <c r="R175" s="19"/>
      <c r="S175" s="18"/>
      <c r="T175" s="18" t="s">
        <v>919</v>
      </c>
      <c r="U175" s="19">
        <v>44014</v>
      </c>
      <c r="V175" s="18" t="s">
        <v>100</v>
      </c>
      <c r="W175" s="18" t="s">
        <v>372</v>
      </c>
      <c r="X175" s="19">
        <v>10110</v>
      </c>
      <c r="Y175" s="18" t="s">
        <v>371</v>
      </c>
      <c r="Z175" s="20">
        <v>44105</v>
      </c>
      <c r="AA175" s="21">
        <v>3565463</v>
      </c>
      <c r="AB175" s="18" t="s">
        <v>337</v>
      </c>
      <c r="AC175" s="17" t="s">
        <v>363</v>
      </c>
    </row>
    <row r="176" spans="2:29" ht="43.5" x14ac:dyDescent="0.35">
      <c r="B176" s="18" t="s">
        <v>121</v>
      </c>
      <c r="C176" s="19">
        <v>9</v>
      </c>
      <c r="D176" s="18" t="s">
        <v>566</v>
      </c>
      <c r="E176" s="19">
        <v>135000</v>
      </c>
      <c r="F176" s="19">
        <v>601</v>
      </c>
      <c r="G176" s="18" t="s">
        <v>95</v>
      </c>
      <c r="H176" s="19">
        <v>2021</v>
      </c>
      <c r="I176" s="19">
        <v>37377</v>
      </c>
      <c r="J176" s="18" t="s">
        <v>318</v>
      </c>
      <c r="K176" s="19" t="s">
        <v>9</v>
      </c>
      <c r="L176" s="18" t="s">
        <v>14</v>
      </c>
      <c r="M176" s="18" t="s">
        <v>366</v>
      </c>
      <c r="N176" s="18" t="s">
        <v>925</v>
      </c>
      <c r="O176" s="19">
        <v>775</v>
      </c>
      <c r="P176" s="18" t="s">
        <v>21</v>
      </c>
      <c r="Q176" s="18"/>
      <c r="R176" s="19"/>
      <c r="S176" s="18"/>
      <c r="T176" s="18" t="s">
        <v>926</v>
      </c>
      <c r="U176" s="19">
        <v>77504</v>
      </c>
      <c r="V176" s="18" t="s">
        <v>23</v>
      </c>
      <c r="W176" s="18" t="s">
        <v>372</v>
      </c>
      <c r="X176" s="19">
        <v>10110</v>
      </c>
      <c r="Y176" s="18" t="s">
        <v>371</v>
      </c>
      <c r="Z176" s="20">
        <v>44105</v>
      </c>
      <c r="AA176" s="21">
        <v>682600</v>
      </c>
      <c r="AB176" s="18" t="s">
        <v>337</v>
      </c>
      <c r="AC176" s="17" t="s">
        <v>363</v>
      </c>
    </row>
    <row r="177" spans="2:29" ht="43.5" x14ac:dyDescent="0.35">
      <c r="B177" s="18" t="s">
        <v>121</v>
      </c>
      <c r="C177" s="19">
        <v>9</v>
      </c>
      <c r="D177" s="18" t="s">
        <v>566</v>
      </c>
      <c r="E177" s="19">
        <v>135000</v>
      </c>
      <c r="F177" s="19">
        <v>601</v>
      </c>
      <c r="G177" s="18" t="s">
        <v>95</v>
      </c>
      <c r="H177" s="19">
        <v>2021</v>
      </c>
      <c r="I177" s="19">
        <v>37409</v>
      </c>
      <c r="J177" s="18" t="s">
        <v>316</v>
      </c>
      <c r="K177" s="19" t="s">
        <v>9</v>
      </c>
      <c r="L177" s="18" t="s">
        <v>14</v>
      </c>
      <c r="M177" s="18" t="s">
        <v>366</v>
      </c>
      <c r="N177" s="18" t="s">
        <v>912</v>
      </c>
      <c r="O177" s="19">
        <v>405</v>
      </c>
      <c r="P177" s="25" t="s">
        <v>96</v>
      </c>
      <c r="Q177" s="18"/>
      <c r="R177" s="19"/>
      <c r="S177" s="18"/>
      <c r="T177" s="18" t="s">
        <v>915</v>
      </c>
      <c r="U177" s="19">
        <v>40505</v>
      </c>
      <c r="V177" s="18" t="s">
        <v>101</v>
      </c>
      <c r="W177" s="18" t="s">
        <v>568</v>
      </c>
      <c r="X177" s="19">
        <v>10170</v>
      </c>
      <c r="Y177" s="18" t="s">
        <v>103</v>
      </c>
      <c r="Z177" s="20">
        <v>44105</v>
      </c>
      <c r="AA177" s="21">
        <v>10001566</v>
      </c>
      <c r="AB177" s="18" t="s">
        <v>336</v>
      </c>
      <c r="AC177" s="17" t="s">
        <v>363</v>
      </c>
    </row>
    <row r="178" spans="2:29" ht="43.5" x14ac:dyDescent="0.35">
      <c r="B178" s="18" t="s">
        <v>121</v>
      </c>
      <c r="C178" s="19">
        <v>9</v>
      </c>
      <c r="D178" s="18" t="s">
        <v>566</v>
      </c>
      <c r="E178" s="19">
        <v>135000</v>
      </c>
      <c r="F178" s="19">
        <v>601</v>
      </c>
      <c r="G178" s="18" t="s">
        <v>95</v>
      </c>
      <c r="H178" s="19">
        <v>2021</v>
      </c>
      <c r="I178" s="19">
        <v>37409</v>
      </c>
      <c r="J178" s="18" t="s">
        <v>316</v>
      </c>
      <c r="K178" s="19" t="s">
        <v>9</v>
      </c>
      <c r="L178" s="18" t="s">
        <v>14</v>
      </c>
      <c r="M178" s="18" t="s">
        <v>366</v>
      </c>
      <c r="N178" s="18" t="s">
        <v>916</v>
      </c>
      <c r="O178" s="19">
        <v>406</v>
      </c>
      <c r="P178" s="25" t="s">
        <v>225</v>
      </c>
      <c r="Q178" s="18"/>
      <c r="R178" s="19"/>
      <c r="S178" s="18"/>
      <c r="T178" s="18" t="s">
        <v>917</v>
      </c>
      <c r="U178" s="19">
        <v>40603</v>
      </c>
      <c r="V178" s="18" t="s">
        <v>317</v>
      </c>
      <c r="W178" s="18" t="s">
        <v>568</v>
      </c>
      <c r="X178" s="19">
        <v>10170</v>
      </c>
      <c r="Y178" s="18" t="s">
        <v>103</v>
      </c>
      <c r="Z178" s="20">
        <v>44105</v>
      </c>
      <c r="AA178" s="21">
        <v>432694</v>
      </c>
      <c r="AB178" s="18" t="s">
        <v>336</v>
      </c>
      <c r="AC178" s="17" t="s">
        <v>363</v>
      </c>
    </row>
    <row r="179" spans="2:29" ht="58" x14ac:dyDescent="0.35">
      <c r="B179" s="18" t="s">
        <v>121</v>
      </c>
      <c r="C179" s="19">
        <v>9</v>
      </c>
      <c r="D179" s="18" t="s">
        <v>566</v>
      </c>
      <c r="E179" s="19">
        <v>135000</v>
      </c>
      <c r="F179" s="19">
        <v>601</v>
      </c>
      <c r="G179" s="18" t="s">
        <v>95</v>
      </c>
      <c r="H179" s="19">
        <v>2021</v>
      </c>
      <c r="I179" s="19">
        <v>37409</v>
      </c>
      <c r="J179" s="18" t="s">
        <v>316</v>
      </c>
      <c r="K179" s="19" t="s">
        <v>9</v>
      </c>
      <c r="L179" s="18" t="s">
        <v>14</v>
      </c>
      <c r="M179" s="18" t="s">
        <v>366</v>
      </c>
      <c r="N179" s="18" t="s">
        <v>918</v>
      </c>
      <c r="O179" s="19">
        <v>440</v>
      </c>
      <c r="P179" s="18" t="s">
        <v>99</v>
      </c>
      <c r="Q179" s="18"/>
      <c r="R179" s="19"/>
      <c r="S179" s="18"/>
      <c r="T179" s="18" t="s">
        <v>919</v>
      </c>
      <c r="U179" s="19">
        <v>44014</v>
      </c>
      <c r="V179" s="18" t="s">
        <v>100</v>
      </c>
      <c r="W179" s="18" t="s">
        <v>568</v>
      </c>
      <c r="X179" s="19">
        <v>10170</v>
      </c>
      <c r="Y179" s="18" t="s">
        <v>103</v>
      </c>
      <c r="Z179" s="20">
        <v>44105</v>
      </c>
      <c r="AA179" s="21">
        <v>2423087</v>
      </c>
      <c r="AB179" s="18" t="s">
        <v>336</v>
      </c>
      <c r="AC179" s="17" t="s">
        <v>363</v>
      </c>
    </row>
    <row r="180" spans="2:29" ht="58" x14ac:dyDescent="0.35">
      <c r="B180" s="18" t="s">
        <v>121</v>
      </c>
      <c r="C180" s="19">
        <v>9</v>
      </c>
      <c r="D180" s="18" t="s">
        <v>566</v>
      </c>
      <c r="E180" s="19">
        <v>135000</v>
      </c>
      <c r="F180" s="19">
        <v>601</v>
      </c>
      <c r="G180" s="18" t="s">
        <v>95</v>
      </c>
      <c r="H180" s="19">
        <v>2021</v>
      </c>
      <c r="I180" s="19">
        <v>37429</v>
      </c>
      <c r="J180" s="18" t="s">
        <v>315</v>
      </c>
      <c r="K180" s="19" t="s">
        <v>9</v>
      </c>
      <c r="L180" s="18" t="s">
        <v>12</v>
      </c>
      <c r="M180" s="18" t="s">
        <v>369</v>
      </c>
      <c r="N180" s="18" t="s">
        <v>912</v>
      </c>
      <c r="O180" s="19">
        <v>405</v>
      </c>
      <c r="P180" s="25" t="s">
        <v>96</v>
      </c>
      <c r="Q180" s="18"/>
      <c r="R180" s="19"/>
      <c r="S180" s="18"/>
      <c r="T180" s="18" t="s">
        <v>915</v>
      </c>
      <c r="U180" s="19">
        <v>40505</v>
      </c>
      <c r="V180" s="18" t="s">
        <v>101</v>
      </c>
      <c r="W180" s="18" t="s">
        <v>372</v>
      </c>
      <c r="X180" s="19">
        <v>10110</v>
      </c>
      <c r="Y180" s="18" t="s">
        <v>371</v>
      </c>
      <c r="Z180" s="20">
        <v>44104</v>
      </c>
      <c r="AA180" s="23">
        <v>-16010500</v>
      </c>
      <c r="AB180" s="18" t="s">
        <v>335</v>
      </c>
      <c r="AC180" s="17" t="s">
        <v>363</v>
      </c>
    </row>
    <row r="181" spans="2:29" ht="58" x14ac:dyDescent="0.35">
      <c r="B181" s="18" t="s">
        <v>121</v>
      </c>
      <c r="C181" s="19">
        <v>9</v>
      </c>
      <c r="D181" s="18" t="s">
        <v>566</v>
      </c>
      <c r="E181" s="19">
        <v>135000</v>
      </c>
      <c r="F181" s="19">
        <v>601</v>
      </c>
      <c r="G181" s="18" t="s">
        <v>95</v>
      </c>
      <c r="H181" s="19">
        <v>2021</v>
      </c>
      <c r="I181" s="19">
        <v>37429</v>
      </c>
      <c r="J181" s="18" t="s">
        <v>315</v>
      </c>
      <c r="K181" s="19" t="s">
        <v>9</v>
      </c>
      <c r="L181" s="18" t="s">
        <v>12</v>
      </c>
      <c r="M181" s="18" t="s">
        <v>369</v>
      </c>
      <c r="N181" s="18" t="s">
        <v>925</v>
      </c>
      <c r="O181" s="19">
        <v>775</v>
      </c>
      <c r="P181" s="18" t="s">
        <v>21</v>
      </c>
      <c r="Q181" s="18"/>
      <c r="R181" s="19"/>
      <c r="S181" s="18"/>
      <c r="T181" s="18" t="s">
        <v>926</v>
      </c>
      <c r="U181" s="19">
        <v>77504</v>
      </c>
      <c r="V181" s="18" t="s">
        <v>23</v>
      </c>
      <c r="W181" s="18" t="s">
        <v>372</v>
      </c>
      <c r="X181" s="19">
        <v>10110</v>
      </c>
      <c r="Y181" s="18" t="s">
        <v>371</v>
      </c>
      <c r="Z181" s="20">
        <v>44104</v>
      </c>
      <c r="AA181" s="21">
        <v>16010500</v>
      </c>
      <c r="AB181" s="18" t="s">
        <v>335</v>
      </c>
      <c r="AC181" s="17" t="s">
        <v>363</v>
      </c>
    </row>
    <row r="182" spans="2:29" ht="58" x14ac:dyDescent="0.35">
      <c r="B182" s="18" t="s">
        <v>121</v>
      </c>
      <c r="C182" s="19">
        <v>9</v>
      </c>
      <c r="D182" s="18" t="s">
        <v>566</v>
      </c>
      <c r="E182" s="19">
        <v>135000</v>
      </c>
      <c r="F182" s="19">
        <v>601</v>
      </c>
      <c r="G182" s="18" t="s">
        <v>95</v>
      </c>
      <c r="H182" s="19">
        <v>2021</v>
      </c>
      <c r="I182" s="19">
        <v>37451</v>
      </c>
      <c r="J182" s="18" t="s">
        <v>573</v>
      </c>
      <c r="K182" s="19" t="s">
        <v>9</v>
      </c>
      <c r="L182" s="18" t="s">
        <v>14</v>
      </c>
      <c r="M182" s="18" t="s">
        <v>366</v>
      </c>
      <c r="N182" s="18" t="s">
        <v>927</v>
      </c>
      <c r="O182" s="19">
        <v>565</v>
      </c>
      <c r="P182" s="25" t="s">
        <v>928</v>
      </c>
      <c r="Q182" s="18"/>
      <c r="R182" s="19"/>
      <c r="S182" s="18"/>
      <c r="T182" s="18" t="s">
        <v>929</v>
      </c>
      <c r="U182" s="19">
        <v>56501</v>
      </c>
      <c r="V182" s="18" t="s">
        <v>930</v>
      </c>
      <c r="W182" s="18" t="s">
        <v>568</v>
      </c>
      <c r="X182" s="19">
        <v>10170</v>
      </c>
      <c r="Y182" s="18" t="s">
        <v>103</v>
      </c>
      <c r="Z182" s="20">
        <v>44118</v>
      </c>
      <c r="AA182" s="21">
        <v>300000</v>
      </c>
      <c r="AB182" s="18" t="s">
        <v>574</v>
      </c>
      <c r="AC182" s="17" t="s">
        <v>363</v>
      </c>
    </row>
    <row r="183" spans="2:29" ht="43.5" x14ac:dyDescent="0.35">
      <c r="B183" s="18" t="s">
        <v>121</v>
      </c>
      <c r="C183" s="19">
        <v>9</v>
      </c>
      <c r="D183" s="18" t="s">
        <v>566</v>
      </c>
      <c r="E183" s="19">
        <v>135000</v>
      </c>
      <c r="F183" s="19">
        <v>601</v>
      </c>
      <c r="G183" s="18" t="s">
        <v>95</v>
      </c>
      <c r="H183" s="19">
        <v>2021</v>
      </c>
      <c r="I183" s="19">
        <v>37513</v>
      </c>
      <c r="J183" s="18" t="s">
        <v>575</v>
      </c>
      <c r="K183" s="19" t="s">
        <v>9</v>
      </c>
      <c r="L183" s="18" t="s">
        <v>14</v>
      </c>
      <c r="M183" s="18" t="s">
        <v>366</v>
      </c>
      <c r="N183" s="18" t="s">
        <v>912</v>
      </c>
      <c r="O183" s="19">
        <v>405</v>
      </c>
      <c r="P183" s="25" t="s">
        <v>96</v>
      </c>
      <c r="Q183" s="18"/>
      <c r="R183" s="19"/>
      <c r="S183" s="18"/>
      <c r="T183" s="18" t="s">
        <v>913</v>
      </c>
      <c r="U183" s="19">
        <v>40502</v>
      </c>
      <c r="V183" s="18" t="s">
        <v>122</v>
      </c>
      <c r="W183" s="18" t="s">
        <v>372</v>
      </c>
      <c r="X183" s="19">
        <v>10110</v>
      </c>
      <c r="Y183" s="18" t="s">
        <v>371</v>
      </c>
      <c r="Z183" s="20">
        <v>44116</v>
      </c>
      <c r="AA183" s="21">
        <v>22052445</v>
      </c>
      <c r="AB183" s="22" t="s">
        <v>576</v>
      </c>
      <c r="AC183" s="17" t="s">
        <v>363</v>
      </c>
    </row>
    <row r="184" spans="2:29" ht="43.5" x14ac:dyDescent="0.35">
      <c r="B184" s="18" t="s">
        <v>121</v>
      </c>
      <c r="C184" s="19">
        <v>9</v>
      </c>
      <c r="D184" s="18" t="s">
        <v>566</v>
      </c>
      <c r="E184" s="19">
        <v>135000</v>
      </c>
      <c r="F184" s="19">
        <v>601</v>
      </c>
      <c r="G184" s="18" t="s">
        <v>95</v>
      </c>
      <c r="H184" s="19">
        <v>2021</v>
      </c>
      <c r="I184" s="19">
        <v>37548</v>
      </c>
      <c r="J184" s="18" t="s">
        <v>577</v>
      </c>
      <c r="K184" s="19" t="s">
        <v>9</v>
      </c>
      <c r="L184" s="18" t="s">
        <v>14</v>
      </c>
      <c r="M184" s="18" t="s">
        <v>366</v>
      </c>
      <c r="N184" s="18" t="s">
        <v>916</v>
      </c>
      <c r="O184" s="19">
        <v>406</v>
      </c>
      <c r="P184" s="25" t="s">
        <v>225</v>
      </c>
      <c r="Q184" s="18"/>
      <c r="R184" s="19"/>
      <c r="S184" s="18"/>
      <c r="T184" s="18" t="s">
        <v>923</v>
      </c>
      <c r="U184" s="19">
        <v>40607</v>
      </c>
      <c r="V184" s="18" t="s">
        <v>924</v>
      </c>
      <c r="W184" s="18" t="s">
        <v>579</v>
      </c>
      <c r="X184" s="19">
        <v>10390</v>
      </c>
      <c r="Y184" s="18" t="s">
        <v>578</v>
      </c>
      <c r="Z184" s="20">
        <v>44131</v>
      </c>
      <c r="AA184" s="21">
        <v>821208</v>
      </c>
      <c r="AB184" s="18" t="s">
        <v>580</v>
      </c>
      <c r="AC184" s="17" t="s">
        <v>363</v>
      </c>
    </row>
    <row r="185" spans="2:29" ht="43.5" x14ac:dyDescent="0.35">
      <c r="B185" s="18" t="s">
        <v>121</v>
      </c>
      <c r="C185" s="19">
        <v>9</v>
      </c>
      <c r="D185" s="18" t="s">
        <v>566</v>
      </c>
      <c r="E185" s="19">
        <v>135000</v>
      </c>
      <c r="F185" s="19">
        <v>601</v>
      </c>
      <c r="G185" s="18" t="s">
        <v>95</v>
      </c>
      <c r="H185" s="19">
        <v>2021</v>
      </c>
      <c r="I185" s="19">
        <v>37608</v>
      </c>
      <c r="J185" s="18" t="s">
        <v>581</v>
      </c>
      <c r="K185" s="19" t="s">
        <v>9</v>
      </c>
      <c r="L185" s="18" t="s">
        <v>14</v>
      </c>
      <c r="M185" s="18" t="s">
        <v>366</v>
      </c>
      <c r="N185" s="18" t="s">
        <v>920</v>
      </c>
      <c r="O185" s="19">
        <v>499</v>
      </c>
      <c r="P185" s="25" t="s">
        <v>10</v>
      </c>
      <c r="Q185" s="18"/>
      <c r="R185" s="19"/>
      <c r="S185" s="18"/>
      <c r="T185" s="18" t="s">
        <v>922</v>
      </c>
      <c r="U185" s="19">
        <v>49901</v>
      </c>
      <c r="V185" s="18" t="s">
        <v>11</v>
      </c>
      <c r="W185" s="18" t="s">
        <v>372</v>
      </c>
      <c r="X185" s="19">
        <v>10110</v>
      </c>
      <c r="Y185" s="18" t="s">
        <v>371</v>
      </c>
      <c r="Z185" s="20">
        <v>44126</v>
      </c>
      <c r="AA185" s="21">
        <v>3450000</v>
      </c>
      <c r="AB185" s="18" t="s">
        <v>582</v>
      </c>
      <c r="AC185" s="17" t="s">
        <v>363</v>
      </c>
    </row>
    <row r="186" spans="2:29" ht="43.5" x14ac:dyDescent="0.35">
      <c r="B186" s="18" t="s">
        <v>121</v>
      </c>
      <c r="C186" s="19">
        <v>9</v>
      </c>
      <c r="D186" s="18" t="s">
        <v>566</v>
      </c>
      <c r="E186" s="19">
        <v>135000</v>
      </c>
      <c r="F186" s="19">
        <v>601</v>
      </c>
      <c r="G186" s="18" t="s">
        <v>95</v>
      </c>
      <c r="H186" s="19">
        <v>2021</v>
      </c>
      <c r="I186" s="19">
        <v>37609</v>
      </c>
      <c r="J186" s="18" t="s">
        <v>583</v>
      </c>
      <c r="K186" s="19" t="s">
        <v>9</v>
      </c>
      <c r="L186" s="18" t="s">
        <v>14</v>
      </c>
      <c r="M186" s="18" t="s">
        <v>366</v>
      </c>
      <c r="N186" s="18" t="s">
        <v>920</v>
      </c>
      <c r="O186" s="19">
        <v>499</v>
      </c>
      <c r="P186" s="25" t="s">
        <v>10</v>
      </c>
      <c r="Q186" s="18"/>
      <c r="R186" s="19"/>
      <c r="S186" s="18"/>
      <c r="T186" s="18" t="s">
        <v>922</v>
      </c>
      <c r="U186" s="19">
        <v>49901</v>
      </c>
      <c r="V186" s="18" t="s">
        <v>11</v>
      </c>
      <c r="W186" s="18" t="s">
        <v>372</v>
      </c>
      <c r="X186" s="19">
        <v>10110</v>
      </c>
      <c r="Y186" s="18" t="s">
        <v>371</v>
      </c>
      <c r="Z186" s="20">
        <v>44126</v>
      </c>
      <c r="AA186" s="21">
        <v>10000000</v>
      </c>
      <c r="AB186" s="18" t="s">
        <v>584</v>
      </c>
      <c r="AC186" s="17" t="s">
        <v>363</v>
      </c>
    </row>
    <row r="187" spans="2:29" ht="43.5" x14ac:dyDescent="0.35">
      <c r="B187" s="18" t="s">
        <v>121</v>
      </c>
      <c r="C187" s="19">
        <v>9</v>
      </c>
      <c r="D187" s="18" t="s">
        <v>566</v>
      </c>
      <c r="E187" s="19">
        <v>135000</v>
      </c>
      <c r="F187" s="19">
        <v>601</v>
      </c>
      <c r="G187" s="18" t="s">
        <v>95</v>
      </c>
      <c r="H187" s="19">
        <v>2021</v>
      </c>
      <c r="I187" s="19">
        <v>37611</v>
      </c>
      <c r="J187" s="18" t="s">
        <v>585</v>
      </c>
      <c r="K187" s="19" t="s">
        <v>9</v>
      </c>
      <c r="L187" s="18" t="s">
        <v>14</v>
      </c>
      <c r="M187" s="18" t="s">
        <v>366</v>
      </c>
      <c r="N187" s="18" t="s">
        <v>912</v>
      </c>
      <c r="O187" s="19">
        <v>405</v>
      </c>
      <c r="P187" s="25" t="s">
        <v>96</v>
      </c>
      <c r="Q187" s="18"/>
      <c r="R187" s="19"/>
      <c r="S187" s="18"/>
      <c r="T187" s="18" t="s">
        <v>915</v>
      </c>
      <c r="U187" s="19">
        <v>40505</v>
      </c>
      <c r="V187" s="18" t="s">
        <v>101</v>
      </c>
      <c r="W187" s="18" t="s">
        <v>372</v>
      </c>
      <c r="X187" s="19">
        <v>10110</v>
      </c>
      <c r="Y187" s="18" t="s">
        <v>371</v>
      </c>
      <c r="Z187" s="20">
        <v>44126</v>
      </c>
      <c r="AA187" s="21">
        <v>4929838</v>
      </c>
      <c r="AB187" s="18" t="s">
        <v>586</v>
      </c>
      <c r="AC187" s="17" t="s">
        <v>363</v>
      </c>
    </row>
    <row r="188" spans="2:29" ht="43.5" x14ac:dyDescent="0.35">
      <c r="B188" s="18" t="s">
        <v>121</v>
      </c>
      <c r="C188" s="19">
        <v>9</v>
      </c>
      <c r="D188" s="18" t="s">
        <v>566</v>
      </c>
      <c r="E188" s="19">
        <v>135000</v>
      </c>
      <c r="F188" s="19">
        <v>601</v>
      </c>
      <c r="G188" s="18" t="s">
        <v>95</v>
      </c>
      <c r="H188" s="19">
        <v>2021</v>
      </c>
      <c r="I188" s="19">
        <v>37613</v>
      </c>
      <c r="J188" s="18" t="s">
        <v>587</v>
      </c>
      <c r="K188" s="19" t="s">
        <v>9</v>
      </c>
      <c r="L188" s="18" t="s">
        <v>14</v>
      </c>
      <c r="M188" s="18" t="s">
        <v>366</v>
      </c>
      <c r="N188" s="18" t="s">
        <v>920</v>
      </c>
      <c r="O188" s="19">
        <v>499</v>
      </c>
      <c r="P188" s="25" t="s">
        <v>10</v>
      </c>
      <c r="Q188" s="18"/>
      <c r="R188" s="19"/>
      <c r="S188" s="18"/>
      <c r="T188" s="18" t="s">
        <v>921</v>
      </c>
      <c r="U188" s="19">
        <v>49902</v>
      </c>
      <c r="V188" s="18" t="s">
        <v>22</v>
      </c>
      <c r="W188" s="18" t="s">
        <v>588</v>
      </c>
      <c r="X188" s="19">
        <v>10100</v>
      </c>
      <c r="Y188" s="18" t="s">
        <v>323</v>
      </c>
      <c r="Z188" s="20">
        <v>44126</v>
      </c>
      <c r="AA188" s="21">
        <v>192150</v>
      </c>
      <c r="AB188" s="18" t="s">
        <v>589</v>
      </c>
      <c r="AC188" s="17" t="s">
        <v>363</v>
      </c>
    </row>
    <row r="189" spans="2:29" ht="43.5" x14ac:dyDescent="0.35">
      <c r="B189" s="18" t="s">
        <v>121</v>
      </c>
      <c r="C189" s="19">
        <v>9</v>
      </c>
      <c r="D189" s="18" t="s">
        <v>566</v>
      </c>
      <c r="E189" s="19">
        <v>135000</v>
      </c>
      <c r="F189" s="19">
        <v>601</v>
      </c>
      <c r="G189" s="18" t="s">
        <v>95</v>
      </c>
      <c r="H189" s="19">
        <v>2021</v>
      </c>
      <c r="I189" s="19">
        <v>37616</v>
      </c>
      <c r="J189" s="18" t="s">
        <v>590</v>
      </c>
      <c r="K189" s="19" t="s">
        <v>9</v>
      </c>
      <c r="L189" s="18" t="s">
        <v>14</v>
      </c>
      <c r="M189" s="18" t="s">
        <v>366</v>
      </c>
      <c r="N189" s="18" t="s">
        <v>912</v>
      </c>
      <c r="O189" s="19">
        <v>405</v>
      </c>
      <c r="P189" s="25" t="s">
        <v>96</v>
      </c>
      <c r="Q189" s="18"/>
      <c r="R189" s="19"/>
      <c r="S189" s="18"/>
      <c r="T189" s="18" t="s">
        <v>915</v>
      </c>
      <c r="U189" s="19">
        <v>40505</v>
      </c>
      <c r="V189" s="18" t="s">
        <v>101</v>
      </c>
      <c r="W189" s="18" t="s">
        <v>372</v>
      </c>
      <c r="X189" s="19">
        <v>10110</v>
      </c>
      <c r="Y189" s="18" t="s">
        <v>371</v>
      </c>
      <c r="Z189" s="20">
        <v>44126</v>
      </c>
      <c r="AA189" s="21">
        <v>41019</v>
      </c>
      <c r="AB189" s="18" t="s">
        <v>591</v>
      </c>
      <c r="AC189" s="17" t="s">
        <v>363</v>
      </c>
    </row>
    <row r="190" spans="2:29" ht="43.5" x14ac:dyDescent="0.35">
      <c r="B190" s="18" t="s">
        <v>121</v>
      </c>
      <c r="C190" s="19">
        <v>9</v>
      </c>
      <c r="D190" s="18" t="s">
        <v>566</v>
      </c>
      <c r="E190" s="19">
        <v>135000</v>
      </c>
      <c r="F190" s="19">
        <v>601</v>
      </c>
      <c r="G190" s="18" t="s">
        <v>95</v>
      </c>
      <c r="H190" s="19">
        <v>2021</v>
      </c>
      <c r="I190" s="19">
        <v>37617</v>
      </c>
      <c r="J190" s="18" t="s">
        <v>592</v>
      </c>
      <c r="K190" s="19" t="s">
        <v>9</v>
      </c>
      <c r="L190" s="18" t="s">
        <v>14</v>
      </c>
      <c r="M190" s="18" t="s">
        <v>366</v>
      </c>
      <c r="N190" s="18" t="s">
        <v>925</v>
      </c>
      <c r="O190" s="19">
        <v>775</v>
      </c>
      <c r="P190" s="18" t="s">
        <v>21</v>
      </c>
      <c r="Q190" s="18"/>
      <c r="R190" s="19"/>
      <c r="S190" s="18"/>
      <c r="T190" s="18" t="s">
        <v>926</v>
      </c>
      <c r="U190" s="19">
        <v>77504</v>
      </c>
      <c r="V190" s="18" t="s">
        <v>23</v>
      </c>
      <c r="W190" s="18" t="s">
        <v>372</v>
      </c>
      <c r="X190" s="19">
        <v>10110</v>
      </c>
      <c r="Y190" s="18" t="s">
        <v>371</v>
      </c>
      <c r="Z190" s="20">
        <v>44145</v>
      </c>
      <c r="AA190" s="21">
        <v>7948800</v>
      </c>
      <c r="AB190" s="18" t="s">
        <v>593</v>
      </c>
      <c r="AC190" s="17" t="s">
        <v>363</v>
      </c>
    </row>
    <row r="191" spans="2:29" ht="43.5" x14ac:dyDescent="0.35">
      <c r="B191" s="18" t="s">
        <v>121</v>
      </c>
      <c r="C191" s="19">
        <v>9</v>
      </c>
      <c r="D191" s="18" t="s">
        <v>566</v>
      </c>
      <c r="E191" s="19">
        <v>135000</v>
      </c>
      <c r="F191" s="19">
        <v>601</v>
      </c>
      <c r="G191" s="18" t="s">
        <v>95</v>
      </c>
      <c r="H191" s="19">
        <v>2021</v>
      </c>
      <c r="I191" s="19">
        <v>37618</v>
      </c>
      <c r="J191" s="18" t="s">
        <v>594</v>
      </c>
      <c r="K191" s="19" t="s">
        <v>9</v>
      </c>
      <c r="L191" s="18" t="s">
        <v>14</v>
      </c>
      <c r="M191" s="18" t="s">
        <v>366</v>
      </c>
      <c r="N191" s="18" t="s">
        <v>916</v>
      </c>
      <c r="O191" s="19">
        <v>406</v>
      </c>
      <c r="P191" s="25" t="s">
        <v>225</v>
      </c>
      <c r="Q191" s="18"/>
      <c r="R191" s="19"/>
      <c r="S191" s="18"/>
      <c r="T191" s="18" t="s">
        <v>923</v>
      </c>
      <c r="U191" s="19">
        <v>40607</v>
      </c>
      <c r="V191" s="18" t="s">
        <v>924</v>
      </c>
      <c r="W191" s="18" t="s">
        <v>372</v>
      </c>
      <c r="X191" s="19">
        <v>10110</v>
      </c>
      <c r="Y191" s="18" t="s">
        <v>371</v>
      </c>
      <c r="Z191" s="20">
        <v>44126</v>
      </c>
      <c r="AA191" s="21">
        <v>20076</v>
      </c>
      <c r="AB191" s="18" t="s">
        <v>595</v>
      </c>
      <c r="AC191" s="17" t="s">
        <v>363</v>
      </c>
    </row>
    <row r="192" spans="2:29" ht="43.5" x14ac:dyDescent="0.35">
      <c r="B192" s="18" t="s">
        <v>121</v>
      </c>
      <c r="C192" s="19">
        <v>9</v>
      </c>
      <c r="D192" s="18" t="s">
        <v>566</v>
      </c>
      <c r="E192" s="19">
        <v>135000</v>
      </c>
      <c r="F192" s="19">
        <v>601</v>
      </c>
      <c r="G192" s="18" t="s">
        <v>95</v>
      </c>
      <c r="H192" s="19">
        <v>2021</v>
      </c>
      <c r="I192" s="19">
        <v>37618</v>
      </c>
      <c r="J192" s="18" t="s">
        <v>594</v>
      </c>
      <c r="K192" s="19" t="s">
        <v>9</v>
      </c>
      <c r="L192" s="18" t="s">
        <v>14</v>
      </c>
      <c r="M192" s="18" t="s">
        <v>366</v>
      </c>
      <c r="N192" s="18" t="s">
        <v>920</v>
      </c>
      <c r="O192" s="19">
        <v>499</v>
      </c>
      <c r="P192" s="25" t="s">
        <v>10</v>
      </c>
      <c r="Q192" s="18"/>
      <c r="R192" s="19"/>
      <c r="S192" s="18"/>
      <c r="T192" s="18" t="s">
        <v>922</v>
      </c>
      <c r="U192" s="19">
        <v>49901</v>
      </c>
      <c r="V192" s="18" t="s">
        <v>11</v>
      </c>
      <c r="W192" s="18" t="s">
        <v>372</v>
      </c>
      <c r="X192" s="19">
        <v>10110</v>
      </c>
      <c r="Y192" s="18" t="s">
        <v>371</v>
      </c>
      <c r="Z192" s="20">
        <v>44126</v>
      </c>
      <c r="AA192" s="21">
        <v>2362500</v>
      </c>
      <c r="AB192" s="18" t="s">
        <v>595</v>
      </c>
      <c r="AC192" s="17" t="s">
        <v>363</v>
      </c>
    </row>
    <row r="193" spans="2:29" ht="43.5" x14ac:dyDescent="0.35">
      <c r="B193" s="18" t="s">
        <v>121</v>
      </c>
      <c r="C193" s="19">
        <v>9</v>
      </c>
      <c r="D193" s="18" t="s">
        <v>566</v>
      </c>
      <c r="E193" s="19">
        <v>135000</v>
      </c>
      <c r="F193" s="19">
        <v>601</v>
      </c>
      <c r="G193" s="18" t="s">
        <v>95</v>
      </c>
      <c r="H193" s="19">
        <v>2021</v>
      </c>
      <c r="I193" s="19">
        <v>37618</v>
      </c>
      <c r="J193" s="18" t="s">
        <v>594</v>
      </c>
      <c r="K193" s="19" t="s">
        <v>9</v>
      </c>
      <c r="L193" s="18" t="s">
        <v>14</v>
      </c>
      <c r="M193" s="18" t="s">
        <v>366</v>
      </c>
      <c r="N193" s="18" t="s">
        <v>925</v>
      </c>
      <c r="O193" s="19">
        <v>775</v>
      </c>
      <c r="P193" s="18" t="s">
        <v>21</v>
      </c>
      <c r="Q193" s="18"/>
      <c r="R193" s="19"/>
      <c r="S193" s="18"/>
      <c r="T193" s="18" t="s">
        <v>926</v>
      </c>
      <c r="U193" s="19">
        <v>77504</v>
      </c>
      <c r="V193" s="18" t="s">
        <v>23</v>
      </c>
      <c r="W193" s="18" t="s">
        <v>372</v>
      </c>
      <c r="X193" s="19">
        <v>10110</v>
      </c>
      <c r="Y193" s="18" t="s">
        <v>371</v>
      </c>
      <c r="Z193" s="20">
        <v>44126</v>
      </c>
      <c r="AA193" s="21">
        <v>4249679</v>
      </c>
      <c r="AB193" s="18" t="s">
        <v>595</v>
      </c>
      <c r="AC193" s="17" t="s">
        <v>363</v>
      </c>
    </row>
    <row r="194" spans="2:29" ht="43.5" x14ac:dyDescent="0.35">
      <c r="B194" s="18" t="s">
        <v>121</v>
      </c>
      <c r="C194" s="19">
        <v>9</v>
      </c>
      <c r="D194" s="18" t="s">
        <v>566</v>
      </c>
      <c r="E194" s="19">
        <v>135000</v>
      </c>
      <c r="F194" s="19">
        <v>601</v>
      </c>
      <c r="G194" s="18" t="s">
        <v>95</v>
      </c>
      <c r="H194" s="19">
        <v>2021</v>
      </c>
      <c r="I194" s="19">
        <v>37619</v>
      </c>
      <c r="J194" s="18" t="s">
        <v>596</v>
      </c>
      <c r="K194" s="19" t="s">
        <v>9</v>
      </c>
      <c r="L194" s="18" t="s">
        <v>14</v>
      </c>
      <c r="M194" s="18" t="s">
        <v>366</v>
      </c>
      <c r="N194" s="18" t="s">
        <v>920</v>
      </c>
      <c r="O194" s="19">
        <v>499</v>
      </c>
      <c r="P194" s="25" t="s">
        <v>10</v>
      </c>
      <c r="Q194" s="18"/>
      <c r="R194" s="19"/>
      <c r="S194" s="18"/>
      <c r="T194" s="18" t="s">
        <v>922</v>
      </c>
      <c r="U194" s="19">
        <v>49901</v>
      </c>
      <c r="V194" s="18" t="s">
        <v>11</v>
      </c>
      <c r="W194" s="18" t="s">
        <v>372</v>
      </c>
      <c r="X194" s="19">
        <v>10110</v>
      </c>
      <c r="Y194" s="18" t="s">
        <v>371</v>
      </c>
      <c r="Z194" s="20">
        <v>44131</v>
      </c>
      <c r="AA194" s="21">
        <v>3000000</v>
      </c>
      <c r="AB194" s="18" t="s">
        <v>597</v>
      </c>
      <c r="AC194" s="17" t="s">
        <v>363</v>
      </c>
    </row>
    <row r="195" spans="2:29" ht="43.5" x14ac:dyDescent="0.35">
      <c r="B195" s="18" t="s">
        <v>121</v>
      </c>
      <c r="C195" s="19">
        <v>9</v>
      </c>
      <c r="D195" s="18" t="s">
        <v>566</v>
      </c>
      <c r="E195" s="19">
        <v>135000</v>
      </c>
      <c r="F195" s="19">
        <v>601</v>
      </c>
      <c r="G195" s="18" t="s">
        <v>95</v>
      </c>
      <c r="H195" s="19">
        <v>2021</v>
      </c>
      <c r="I195" s="19">
        <v>37636</v>
      </c>
      <c r="J195" s="18" t="s">
        <v>587</v>
      </c>
      <c r="K195" s="19" t="s">
        <v>9</v>
      </c>
      <c r="L195" s="18" t="s">
        <v>14</v>
      </c>
      <c r="M195" s="18" t="s">
        <v>366</v>
      </c>
      <c r="N195" s="18" t="s">
        <v>920</v>
      </c>
      <c r="O195" s="19">
        <v>499</v>
      </c>
      <c r="P195" s="25" t="s">
        <v>10</v>
      </c>
      <c r="Q195" s="18"/>
      <c r="R195" s="19"/>
      <c r="S195" s="18"/>
      <c r="T195" s="18" t="s">
        <v>921</v>
      </c>
      <c r="U195" s="19">
        <v>49902</v>
      </c>
      <c r="V195" s="18" t="s">
        <v>22</v>
      </c>
      <c r="W195" s="18" t="s">
        <v>372</v>
      </c>
      <c r="X195" s="19">
        <v>10110</v>
      </c>
      <c r="Y195" s="18" t="s">
        <v>371</v>
      </c>
      <c r="Z195" s="20">
        <v>44131</v>
      </c>
      <c r="AA195" s="21">
        <v>192150</v>
      </c>
      <c r="AB195" s="18" t="s">
        <v>598</v>
      </c>
      <c r="AC195" s="17" t="s">
        <v>363</v>
      </c>
    </row>
    <row r="196" spans="2:29" ht="43.5" x14ac:dyDescent="0.35">
      <c r="B196" s="18" t="s">
        <v>121</v>
      </c>
      <c r="C196" s="19">
        <v>9</v>
      </c>
      <c r="D196" s="18" t="s">
        <v>566</v>
      </c>
      <c r="E196" s="19">
        <v>135000</v>
      </c>
      <c r="F196" s="19">
        <v>601</v>
      </c>
      <c r="G196" s="18" t="s">
        <v>95</v>
      </c>
      <c r="H196" s="19">
        <v>2021</v>
      </c>
      <c r="I196" s="19">
        <v>37638</v>
      </c>
      <c r="J196" s="18" t="s">
        <v>599</v>
      </c>
      <c r="K196" s="19" t="s">
        <v>9</v>
      </c>
      <c r="L196" s="18" t="s">
        <v>14</v>
      </c>
      <c r="M196" s="18" t="s">
        <v>366</v>
      </c>
      <c r="N196" s="18" t="s">
        <v>920</v>
      </c>
      <c r="O196" s="19">
        <v>499</v>
      </c>
      <c r="P196" s="25" t="s">
        <v>10</v>
      </c>
      <c r="Q196" s="18"/>
      <c r="R196" s="19"/>
      <c r="S196" s="18"/>
      <c r="T196" s="18" t="s">
        <v>921</v>
      </c>
      <c r="U196" s="19">
        <v>49902</v>
      </c>
      <c r="V196" s="18" t="s">
        <v>22</v>
      </c>
      <c r="W196" s="18" t="s">
        <v>588</v>
      </c>
      <c r="X196" s="19">
        <v>10100</v>
      </c>
      <c r="Y196" s="18" t="s">
        <v>323</v>
      </c>
      <c r="Z196" s="20">
        <v>44127</v>
      </c>
      <c r="AA196" s="23">
        <v>-192150</v>
      </c>
      <c r="AB196" s="18" t="s">
        <v>600</v>
      </c>
      <c r="AC196" s="17" t="s">
        <v>363</v>
      </c>
    </row>
    <row r="197" spans="2:29" ht="43.5" x14ac:dyDescent="0.35">
      <c r="B197" s="18" t="s">
        <v>121</v>
      </c>
      <c r="C197" s="19">
        <v>9</v>
      </c>
      <c r="D197" s="18" t="s">
        <v>566</v>
      </c>
      <c r="E197" s="19">
        <v>135000</v>
      </c>
      <c r="F197" s="19">
        <v>601</v>
      </c>
      <c r="G197" s="18" t="s">
        <v>95</v>
      </c>
      <c r="H197" s="19">
        <v>2021</v>
      </c>
      <c r="I197" s="19">
        <v>37952</v>
      </c>
      <c r="J197" s="18" t="s">
        <v>601</v>
      </c>
      <c r="K197" s="19" t="s">
        <v>9</v>
      </c>
      <c r="L197" s="18" t="s">
        <v>12</v>
      </c>
      <c r="M197" s="18" t="s">
        <v>369</v>
      </c>
      <c r="N197" s="18" t="s">
        <v>912</v>
      </c>
      <c r="O197" s="19">
        <v>405</v>
      </c>
      <c r="P197" s="25" t="s">
        <v>96</v>
      </c>
      <c r="Q197" s="18"/>
      <c r="R197" s="19"/>
      <c r="S197" s="18"/>
      <c r="T197" s="18" t="s">
        <v>915</v>
      </c>
      <c r="U197" s="19">
        <v>40505</v>
      </c>
      <c r="V197" s="18" t="s">
        <v>101</v>
      </c>
      <c r="W197" s="18" t="s">
        <v>568</v>
      </c>
      <c r="X197" s="19">
        <v>10170</v>
      </c>
      <c r="Y197" s="18" t="s">
        <v>103</v>
      </c>
      <c r="Z197" s="20">
        <v>44155</v>
      </c>
      <c r="AA197" s="21">
        <v>3300000</v>
      </c>
      <c r="AB197" s="18" t="s">
        <v>602</v>
      </c>
      <c r="AC197" s="17" t="s">
        <v>363</v>
      </c>
    </row>
    <row r="198" spans="2:29" ht="43.5" x14ac:dyDescent="0.35">
      <c r="B198" s="18" t="s">
        <v>121</v>
      </c>
      <c r="C198" s="19">
        <v>9</v>
      </c>
      <c r="D198" s="18" t="s">
        <v>566</v>
      </c>
      <c r="E198" s="19">
        <v>135000</v>
      </c>
      <c r="F198" s="19">
        <v>601</v>
      </c>
      <c r="G198" s="18" t="s">
        <v>95</v>
      </c>
      <c r="H198" s="19">
        <v>2021</v>
      </c>
      <c r="I198" s="19">
        <v>37952</v>
      </c>
      <c r="J198" s="18" t="s">
        <v>601</v>
      </c>
      <c r="K198" s="19" t="s">
        <v>9</v>
      </c>
      <c r="L198" s="18" t="s">
        <v>12</v>
      </c>
      <c r="M198" s="18" t="s">
        <v>369</v>
      </c>
      <c r="N198" s="18" t="s">
        <v>916</v>
      </c>
      <c r="O198" s="19">
        <v>406</v>
      </c>
      <c r="P198" s="25" t="s">
        <v>225</v>
      </c>
      <c r="Q198" s="18"/>
      <c r="R198" s="19"/>
      <c r="S198" s="18"/>
      <c r="T198" s="18" t="s">
        <v>917</v>
      </c>
      <c r="U198" s="19">
        <v>40603</v>
      </c>
      <c r="V198" s="18" t="s">
        <v>317</v>
      </c>
      <c r="W198" s="18" t="s">
        <v>568</v>
      </c>
      <c r="X198" s="19">
        <v>10170</v>
      </c>
      <c r="Y198" s="18" t="s">
        <v>103</v>
      </c>
      <c r="Z198" s="20">
        <v>44155</v>
      </c>
      <c r="AA198" s="23">
        <v>-500000</v>
      </c>
      <c r="AB198" s="18" t="s">
        <v>602</v>
      </c>
      <c r="AC198" s="17" t="s">
        <v>363</v>
      </c>
    </row>
    <row r="199" spans="2:29" ht="58" x14ac:dyDescent="0.35">
      <c r="B199" s="18" t="s">
        <v>121</v>
      </c>
      <c r="C199" s="19">
        <v>9</v>
      </c>
      <c r="D199" s="18" t="s">
        <v>566</v>
      </c>
      <c r="E199" s="19">
        <v>135000</v>
      </c>
      <c r="F199" s="19">
        <v>601</v>
      </c>
      <c r="G199" s="18" t="s">
        <v>95</v>
      </c>
      <c r="H199" s="19">
        <v>2021</v>
      </c>
      <c r="I199" s="19">
        <v>37952</v>
      </c>
      <c r="J199" s="18" t="s">
        <v>601</v>
      </c>
      <c r="K199" s="19" t="s">
        <v>9</v>
      </c>
      <c r="L199" s="18" t="s">
        <v>12</v>
      </c>
      <c r="M199" s="18" t="s">
        <v>369</v>
      </c>
      <c r="N199" s="18" t="s">
        <v>918</v>
      </c>
      <c r="O199" s="19">
        <v>440</v>
      </c>
      <c r="P199" s="18" t="s">
        <v>99</v>
      </c>
      <c r="Q199" s="18"/>
      <c r="R199" s="19"/>
      <c r="S199" s="18"/>
      <c r="T199" s="18" t="s">
        <v>919</v>
      </c>
      <c r="U199" s="19">
        <v>44014</v>
      </c>
      <c r="V199" s="18" t="s">
        <v>100</v>
      </c>
      <c r="W199" s="18" t="s">
        <v>568</v>
      </c>
      <c r="X199" s="19">
        <v>10170</v>
      </c>
      <c r="Y199" s="18" t="s">
        <v>103</v>
      </c>
      <c r="Z199" s="20">
        <v>44155</v>
      </c>
      <c r="AA199" s="23">
        <v>-2800000</v>
      </c>
      <c r="AB199" s="18" t="s">
        <v>602</v>
      </c>
      <c r="AC199" s="17" t="s">
        <v>363</v>
      </c>
    </row>
    <row r="200" spans="2:29" ht="58" x14ac:dyDescent="0.35">
      <c r="B200" s="18" t="s">
        <v>121</v>
      </c>
      <c r="C200" s="19">
        <v>9</v>
      </c>
      <c r="D200" s="18" t="s">
        <v>566</v>
      </c>
      <c r="E200" s="19">
        <v>135000</v>
      </c>
      <c r="F200" s="19">
        <v>601</v>
      </c>
      <c r="G200" s="18" t="s">
        <v>95</v>
      </c>
      <c r="H200" s="19">
        <v>2021</v>
      </c>
      <c r="I200" s="19">
        <v>38065</v>
      </c>
      <c r="J200" s="18" t="s">
        <v>603</v>
      </c>
      <c r="K200" s="19" t="s">
        <v>9</v>
      </c>
      <c r="L200" s="18" t="s">
        <v>14</v>
      </c>
      <c r="M200" s="18" t="s">
        <v>366</v>
      </c>
      <c r="N200" s="18" t="s">
        <v>838</v>
      </c>
      <c r="O200" s="19">
        <v>430</v>
      </c>
      <c r="P200" s="18" t="s">
        <v>24</v>
      </c>
      <c r="Q200" s="18"/>
      <c r="R200" s="19"/>
      <c r="S200" s="18"/>
      <c r="T200" s="18" t="s">
        <v>914</v>
      </c>
      <c r="U200" s="19">
        <v>43017</v>
      </c>
      <c r="V200" s="18" t="s">
        <v>97</v>
      </c>
      <c r="W200" s="18" t="s">
        <v>605</v>
      </c>
      <c r="X200" s="19">
        <v>10440</v>
      </c>
      <c r="Y200" s="18" t="s">
        <v>604</v>
      </c>
      <c r="Z200" s="20">
        <v>44180</v>
      </c>
      <c r="AA200" s="21">
        <v>7416806</v>
      </c>
      <c r="AB200" s="18" t="s">
        <v>606</v>
      </c>
      <c r="AC200" s="17" t="s">
        <v>363</v>
      </c>
    </row>
    <row r="201" spans="2:29" ht="43.5" x14ac:dyDescent="0.35">
      <c r="B201" s="18" t="s">
        <v>121</v>
      </c>
      <c r="C201" s="19">
        <v>9</v>
      </c>
      <c r="D201" s="18" t="s">
        <v>566</v>
      </c>
      <c r="E201" s="19">
        <v>135000</v>
      </c>
      <c r="F201" s="19">
        <v>601</v>
      </c>
      <c r="G201" s="18" t="s">
        <v>95</v>
      </c>
      <c r="H201" s="19">
        <v>2021</v>
      </c>
      <c r="I201" s="19">
        <v>38121</v>
      </c>
      <c r="J201" s="18" t="s">
        <v>607</v>
      </c>
      <c r="K201" s="19" t="s">
        <v>9</v>
      </c>
      <c r="L201" s="18" t="s">
        <v>12</v>
      </c>
      <c r="M201" s="18" t="s">
        <v>369</v>
      </c>
      <c r="N201" s="18" t="s">
        <v>912</v>
      </c>
      <c r="O201" s="19">
        <v>405</v>
      </c>
      <c r="P201" s="25" t="s">
        <v>96</v>
      </c>
      <c r="Q201" s="18"/>
      <c r="R201" s="19"/>
      <c r="S201" s="18"/>
      <c r="T201" s="18" t="s">
        <v>913</v>
      </c>
      <c r="U201" s="19">
        <v>40502</v>
      </c>
      <c r="V201" s="18" t="s">
        <v>122</v>
      </c>
      <c r="W201" s="18" t="s">
        <v>372</v>
      </c>
      <c r="X201" s="19">
        <v>10110</v>
      </c>
      <c r="Y201" s="18" t="s">
        <v>371</v>
      </c>
      <c r="Z201" s="20">
        <v>44180</v>
      </c>
      <c r="AA201" s="21">
        <v>0</v>
      </c>
      <c r="AB201" s="18" t="s">
        <v>608</v>
      </c>
      <c r="AC201" s="17" t="s">
        <v>363</v>
      </c>
    </row>
    <row r="202" spans="2:29" ht="58" x14ac:dyDescent="0.35">
      <c r="B202" s="18" t="s">
        <v>121</v>
      </c>
      <c r="C202" s="19">
        <v>9</v>
      </c>
      <c r="D202" s="18" t="s">
        <v>609</v>
      </c>
      <c r="E202" s="19">
        <v>137000</v>
      </c>
      <c r="F202" s="19">
        <v>602</v>
      </c>
      <c r="G202" s="18" t="s">
        <v>105</v>
      </c>
      <c r="H202" s="19">
        <v>2021</v>
      </c>
      <c r="I202" s="19">
        <v>36681</v>
      </c>
      <c r="J202" s="18" t="s">
        <v>185</v>
      </c>
      <c r="K202" s="19" t="s">
        <v>9</v>
      </c>
      <c r="L202" s="18" t="s">
        <v>14</v>
      </c>
      <c r="M202" s="18" t="s">
        <v>366</v>
      </c>
      <c r="N202" s="18" t="s">
        <v>934</v>
      </c>
      <c r="O202" s="19">
        <v>758</v>
      </c>
      <c r="P202" s="25" t="s">
        <v>120</v>
      </c>
      <c r="Q202" s="18"/>
      <c r="R202" s="19"/>
      <c r="S202" s="18"/>
      <c r="T202" s="18" t="s">
        <v>935</v>
      </c>
      <c r="U202" s="19">
        <v>75808</v>
      </c>
      <c r="V202" s="18" t="s">
        <v>195</v>
      </c>
      <c r="W202" s="18" t="s">
        <v>372</v>
      </c>
      <c r="X202" s="19">
        <v>10110</v>
      </c>
      <c r="Y202" s="18" t="s">
        <v>371</v>
      </c>
      <c r="Z202" s="20">
        <v>44022</v>
      </c>
      <c r="AA202" s="21">
        <v>9256178</v>
      </c>
      <c r="AB202" s="18" t="s">
        <v>186</v>
      </c>
      <c r="AC202" s="17" t="s">
        <v>363</v>
      </c>
    </row>
    <row r="203" spans="2:29" ht="43.5" x14ac:dyDescent="0.35">
      <c r="B203" s="18" t="s">
        <v>121</v>
      </c>
      <c r="C203" s="19">
        <v>9</v>
      </c>
      <c r="D203" s="18" t="s">
        <v>609</v>
      </c>
      <c r="E203" s="19">
        <v>137000</v>
      </c>
      <c r="F203" s="19">
        <v>602</v>
      </c>
      <c r="G203" s="18" t="s">
        <v>105</v>
      </c>
      <c r="H203" s="19">
        <v>2021</v>
      </c>
      <c r="I203" s="19">
        <v>36788</v>
      </c>
      <c r="J203" s="18" t="s">
        <v>183</v>
      </c>
      <c r="K203" s="19" t="s">
        <v>9</v>
      </c>
      <c r="L203" s="18" t="s">
        <v>14</v>
      </c>
      <c r="M203" s="18" t="s">
        <v>366</v>
      </c>
      <c r="N203" s="18" t="s">
        <v>934</v>
      </c>
      <c r="O203" s="19">
        <v>758</v>
      </c>
      <c r="P203" s="25" t="s">
        <v>120</v>
      </c>
      <c r="Q203" s="18"/>
      <c r="R203" s="19"/>
      <c r="S203" s="18"/>
      <c r="T203" s="18" t="s">
        <v>935</v>
      </c>
      <c r="U203" s="19">
        <v>75808</v>
      </c>
      <c r="V203" s="18" t="s">
        <v>195</v>
      </c>
      <c r="W203" s="18" t="s">
        <v>372</v>
      </c>
      <c r="X203" s="19">
        <v>10110</v>
      </c>
      <c r="Y203" s="18" t="s">
        <v>371</v>
      </c>
      <c r="Z203" s="20">
        <v>44022</v>
      </c>
      <c r="AA203" s="21">
        <v>55640872</v>
      </c>
      <c r="AB203" s="18" t="s">
        <v>184</v>
      </c>
      <c r="AC203" s="17" t="s">
        <v>363</v>
      </c>
    </row>
    <row r="204" spans="2:29" ht="43.5" x14ac:dyDescent="0.35">
      <c r="B204" s="18" t="s">
        <v>121</v>
      </c>
      <c r="C204" s="19">
        <v>9</v>
      </c>
      <c r="D204" s="18" t="s">
        <v>609</v>
      </c>
      <c r="E204" s="19">
        <v>137000</v>
      </c>
      <c r="F204" s="19">
        <v>602</v>
      </c>
      <c r="G204" s="18" t="s">
        <v>105</v>
      </c>
      <c r="H204" s="19">
        <v>2021</v>
      </c>
      <c r="I204" s="19">
        <v>37526</v>
      </c>
      <c r="J204" s="18" t="s">
        <v>610</v>
      </c>
      <c r="K204" s="19" t="s">
        <v>9</v>
      </c>
      <c r="L204" s="18" t="s">
        <v>14</v>
      </c>
      <c r="M204" s="18" t="s">
        <v>366</v>
      </c>
      <c r="N204" s="18" t="s">
        <v>934</v>
      </c>
      <c r="O204" s="19">
        <v>758</v>
      </c>
      <c r="P204" s="25" t="s">
        <v>120</v>
      </c>
      <c r="Q204" s="18"/>
      <c r="R204" s="19"/>
      <c r="S204" s="18"/>
      <c r="T204" s="18" t="s">
        <v>935</v>
      </c>
      <c r="U204" s="19">
        <v>75808</v>
      </c>
      <c r="V204" s="18" t="s">
        <v>195</v>
      </c>
      <c r="W204" s="18" t="s">
        <v>372</v>
      </c>
      <c r="X204" s="19">
        <v>10110</v>
      </c>
      <c r="Y204" s="18" t="s">
        <v>371</v>
      </c>
      <c r="Z204" s="20">
        <v>44118</v>
      </c>
      <c r="AA204" s="21">
        <v>73056734</v>
      </c>
      <c r="AB204" s="18" t="s">
        <v>611</v>
      </c>
      <c r="AC204" s="17" t="s">
        <v>363</v>
      </c>
    </row>
    <row r="205" spans="2:29" ht="43.5" x14ac:dyDescent="0.35">
      <c r="B205" s="18" t="s">
        <v>121</v>
      </c>
      <c r="C205" s="19">
        <v>9</v>
      </c>
      <c r="D205" s="18" t="s">
        <v>609</v>
      </c>
      <c r="E205" s="19">
        <v>137000</v>
      </c>
      <c r="F205" s="19">
        <v>602</v>
      </c>
      <c r="G205" s="18" t="s">
        <v>105</v>
      </c>
      <c r="H205" s="19">
        <v>2021</v>
      </c>
      <c r="I205" s="19">
        <v>37727</v>
      </c>
      <c r="J205" s="18" t="s">
        <v>612</v>
      </c>
      <c r="K205" s="19" t="s">
        <v>9</v>
      </c>
      <c r="L205" s="18" t="s">
        <v>14</v>
      </c>
      <c r="M205" s="18" t="s">
        <v>366</v>
      </c>
      <c r="N205" s="18" t="s">
        <v>934</v>
      </c>
      <c r="O205" s="19">
        <v>758</v>
      </c>
      <c r="P205" s="25" t="s">
        <v>120</v>
      </c>
      <c r="Q205" s="18"/>
      <c r="R205" s="19"/>
      <c r="S205" s="18"/>
      <c r="T205" s="18" t="s">
        <v>935</v>
      </c>
      <c r="U205" s="19">
        <v>75808</v>
      </c>
      <c r="V205" s="18" t="s">
        <v>195</v>
      </c>
      <c r="W205" s="18" t="s">
        <v>372</v>
      </c>
      <c r="X205" s="19">
        <v>10110</v>
      </c>
      <c r="Y205" s="18" t="s">
        <v>371</v>
      </c>
      <c r="Z205" s="20">
        <v>44145</v>
      </c>
      <c r="AA205" s="21">
        <v>60000000</v>
      </c>
      <c r="AB205" s="18" t="s">
        <v>613</v>
      </c>
      <c r="AC205" s="17" t="s">
        <v>363</v>
      </c>
    </row>
    <row r="206" spans="2:29" ht="43.5" x14ac:dyDescent="0.35">
      <c r="B206" s="18" t="s">
        <v>121</v>
      </c>
      <c r="C206" s="19">
        <v>9</v>
      </c>
      <c r="D206" s="18" t="s">
        <v>609</v>
      </c>
      <c r="E206" s="19">
        <v>137000</v>
      </c>
      <c r="F206" s="19">
        <v>602</v>
      </c>
      <c r="G206" s="18" t="s">
        <v>105</v>
      </c>
      <c r="H206" s="19">
        <v>2021</v>
      </c>
      <c r="I206" s="19">
        <v>37728</v>
      </c>
      <c r="J206" s="18" t="s">
        <v>614</v>
      </c>
      <c r="K206" s="19" t="s">
        <v>9</v>
      </c>
      <c r="L206" s="18" t="s">
        <v>14</v>
      </c>
      <c r="M206" s="18" t="s">
        <v>366</v>
      </c>
      <c r="N206" s="18" t="s">
        <v>934</v>
      </c>
      <c r="O206" s="19">
        <v>758</v>
      </c>
      <c r="P206" s="25" t="s">
        <v>120</v>
      </c>
      <c r="Q206" s="18"/>
      <c r="R206" s="19"/>
      <c r="S206" s="18"/>
      <c r="T206" s="18" t="s">
        <v>935</v>
      </c>
      <c r="U206" s="19">
        <v>75808</v>
      </c>
      <c r="V206" s="18" t="s">
        <v>195</v>
      </c>
      <c r="W206" s="18" t="s">
        <v>372</v>
      </c>
      <c r="X206" s="19">
        <v>10110</v>
      </c>
      <c r="Y206" s="18" t="s">
        <v>371</v>
      </c>
      <c r="Z206" s="20">
        <v>44141</v>
      </c>
      <c r="AA206" s="21">
        <v>25000000</v>
      </c>
      <c r="AB206" s="18" t="s">
        <v>615</v>
      </c>
      <c r="AC206" s="17" t="s">
        <v>363</v>
      </c>
    </row>
    <row r="207" spans="2:29" ht="58" x14ac:dyDescent="0.35">
      <c r="B207" s="18" t="s">
        <v>121</v>
      </c>
      <c r="C207" s="19">
        <v>9</v>
      </c>
      <c r="D207" s="18" t="s">
        <v>609</v>
      </c>
      <c r="E207" s="19">
        <v>137000</v>
      </c>
      <c r="F207" s="19">
        <v>602</v>
      </c>
      <c r="G207" s="18" t="s">
        <v>105</v>
      </c>
      <c r="H207" s="19">
        <v>2021</v>
      </c>
      <c r="I207" s="19">
        <v>38045</v>
      </c>
      <c r="J207" s="18" t="s">
        <v>616</v>
      </c>
      <c r="K207" s="19" t="s">
        <v>9</v>
      </c>
      <c r="L207" s="18" t="s">
        <v>14</v>
      </c>
      <c r="M207" s="18" t="s">
        <v>366</v>
      </c>
      <c r="N207" s="18" t="s">
        <v>934</v>
      </c>
      <c r="O207" s="19">
        <v>758</v>
      </c>
      <c r="P207" s="25" t="s">
        <v>120</v>
      </c>
      <c r="Q207" s="18"/>
      <c r="R207" s="19"/>
      <c r="S207" s="18"/>
      <c r="T207" s="18" t="s">
        <v>935</v>
      </c>
      <c r="U207" s="19">
        <v>75808</v>
      </c>
      <c r="V207" s="18" t="s">
        <v>195</v>
      </c>
      <c r="W207" s="18" t="s">
        <v>372</v>
      </c>
      <c r="X207" s="19">
        <v>10110</v>
      </c>
      <c r="Y207" s="18" t="s">
        <v>371</v>
      </c>
      <c r="Z207" s="20">
        <v>44168</v>
      </c>
      <c r="AA207" s="21">
        <v>15000000</v>
      </c>
      <c r="AB207" s="18" t="s">
        <v>617</v>
      </c>
      <c r="AC207" s="17" t="s">
        <v>363</v>
      </c>
    </row>
    <row r="208" spans="2:29" ht="43.5" x14ac:dyDescent="0.35">
      <c r="B208" s="18" t="s">
        <v>121</v>
      </c>
      <c r="C208" s="19">
        <v>9</v>
      </c>
      <c r="D208" s="18" t="s">
        <v>618</v>
      </c>
      <c r="E208" s="19">
        <v>138000</v>
      </c>
      <c r="F208" s="19">
        <v>720</v>
      </c>
      <c r="G208" s="18" t="s">
        <v>619</v>
      </c>
      <c r="H208" s="19">
        <v>2021</v>
      </c>
      <c r="I208" s="19">
        <v>37448</v>
      </c>
      <c r="J208" s="18" t="s">
        <v>620</v>
      </c>
      <c r="K208" s="19" t="s">
        <v>9</v>
      </c>
      <c r="L208" s="18" t="s">
        <v>14</v>
      </c>
      <c r="M208" s="18" t="s">
        <v>366</v>
      </c>
      <c r="N208" s="18" t="s">
        <v>920</v>
      </c>
      <c r="O208" s="19">
        <v>499</v>
      </c>
      <c r="P208" s="25" t="s">
        <v>10</v>
      </c>
      <c r="Q208" s="18"/>
      <c r="R208" s="19"/>
      <c r="S208" s="18"/>
      <c r="T208" s="18" t="s">
        <v>944</v>
      </c>
      <c r="U208" s="19">
        <v>49916</v>
      </c>
      <c r="V208" s="18" t="s">
        <v>945</v>
      </c>
      <c r="W208" s="18" t="s">
        <v>372</v>
      </c>
      <c r="X208" s="19">
        <v>10110</v>
      </c>
      <c r="Y208" s="18" t="s">
        <v>371</v>
      </c>
      <c r="Z208" s="20">
        <v>44109</v>
      </c>
      <c r="AA208" s="21">
        <v>1842100</v>
      </c>
      <c r="AB208" s="18" t="s">
        <v>621</v>
      </c>
      <c r="AC208" s="17" t="s">
        <v>363</v>
      </c>
    </row>
    <row r="209" spans="2:29" ht="58" x14ac:dyDescent="0.35">
      <c r="B209" s="18" t="s">
        <v>121</v>
      </c>
      <c r="C209" s="19">
        <v>9</v>
      </c>
      <c r="D209" s="18" t="s">
        <v>618</v>
      </c>
      <c r="E209" s="19">
        <v>138000</v>
      </c>
      <c r="F209" s="19">
        <v>720</v>
      </c>
      <c r="G209" s="18" t="s">
        <v>619</v>
      </c>
      <c r="H209" s="19">
        <v>2021</v>
      </c>
      <c r="I209" s="19">
        <v>37450</v>
      </c>
      <c r="J209" s="18" t="s">
        <v>622</v>
      </c>
      <c r="K209" s="19" t="s">
        <v>9</v>
      </c>
      <c r="L209" s="18" t="s">
        <v>14</v>
      </c>
      <c r="M209" s="18" t="s">
        <v>366</v>
      </c>
      <c r="N209" s="18" t="s">
        <v>936</v>
      </c>
      <c r="O209" s="19">
        <v>444</v>
      </c>
      <c r="P209" s="25" t="s">
        <v>937</v>
      </c>
      <c r="Q209" s="18"/>
      <c r="R209" s="19"/>
      <c r="S209" s="18"/>
      <c r="T209" s="18" t="s">
        <v>938</v>
      </c>
      <c r="U209" s="19">
        <v>44402</v>
      </c>
      <c r="V209" s="18" t="s">
        <v>939</v>
      </c>
      <c r="W209" s="18" t="s">
        <v>372</v>
      </c>
      <c r="X209" s="19">
        <v>10110</v>
      </c>
      <c r="Y209" s="18" t="s">
        <v>371</v>
      </c>
      <c r="Z209" s="20">
        <v>44113</v>
      </c>
      <c r="AA209" s="21">
        <v>1849400</v>
      </c>
      <c r="AB209" s="18" t="s">
        <v>623</v>
      </c>
      <c r="AC209" s="17" t="s">
        <v>363</v>
      </c>
    </row>
    <row r="210" spans="2:29" ht="43.5" x14ac:dyDescent="0.35">
      <c r="B210" s="18" t="s">
        <v>121</v>
      </c>
      <c r="C210" s="19">
        <v>9</v>
      </c>
      <c r="D210" s="18" t="s">
        <v>618</v>
      </c>
      <c r="E210" s="19">
        <v>138000</v>
      </c>
      <c r="F210" s="19">
        <v>720</v>
      </c>
      <c r="G210" s="18" t="s">
        <v>619</v>
      </c>
      <c r="H210" s="19">
        <v>2021</v>
      </c>
      <c r="I210" s="19">
        <v>37918</v>
      </c>
      <c r="J210" s="18" t="s">
        <v>624</v>
      </c>
      <c r="K210" s="19" t="s">
        <v>9</v>
      </c>
      <c r="L210" s="18" t="s">
        <v>13</v>
      </c>
      <c r="M210" s="18" t="s">
        <v>366</v>
      </c>
      <c r="N210" s="18" t="s">
        <v>920</v>
      </c>
      <c r="O210" s="19">
        <v>499</v>
      </c>
      <c r="P210" s="25" t="s">
        <v>10</v>
      </c>
      <c r="Q210" s="18"/>
      <c r="R210" s="19"/>
      <c r="S210" s="18"/>
      <c r="T210" s="18" t="s">
        <v>946</v>
      </c>
      <c r="U210" s="19">
        <v>49933</v>
      </c>
      <c r="V210" s="18" t="s">
        <v>947</v>
      </c>
      <c r="W210" s="18" t="s">
        <v>372</v>
      </c>
      <c r="X210" s="19">
        <v>10110</v>
      </c>
      <c r="Y210" s="18" t="s">
        <v>371</v>
      </c>
      <c r="Z210" s="20">
        <v>44151</v>
      </c>
      <c r="AA210" s="21">
        <v>284101.12</v>
      </c>
      <c r="AB210" s="18" t="s">
        <v>625</v>
      </c>
      <c r="AC210" s="17" t="s">
        <v>363</v>
      </c>
    </row>
    <row r="211" spans="2:29" ht="43.5" x14ac:dyDescent="0.35">
      <c r="B211" s="18" t="s">
        <v>121</v>
      </c>
      <c r="C211" s="19">
        <v>9</v>
      </c>
      <c r="D211" s="18" t="s">
        <v>618</v>
      </c>
      <c r="E211" s="19">
        <v>138000</v>
      </c>
      <c r="F211" s="19">
        <v>720</v>
      </c>
      <c r="G211" s="18" t="s">
        <v>619</v>
      </c>
      <c r="H211" s="19">
        <v>2021</v>
      </c>
      <c r="I211" s="19">
        <v>38099</v>
      </c>
      <c r="J211" s="18" t="s">
        <v>626</v>
      </c>
      <c r="K211" s="19" t="s">
        <v>9</v>
      </c>
      <c r="L211" s="18" t="s">
        <v>12</v>
      </c>
      <c r="M211" s="18" t="s">
        <v>369</v>
      </c>
      <c r="N211" s="18" t="s">
        <v>920</v>
      </c>
      <c r="O211" s="19">
        <v>499</v>
      </c>
      <c r="P211" s="25" t="s">
        <v>10</v>
      </c>
      <c r="Q211" s="18"/>
      <c r="R211" s="19"/>
      <c r="S211" s="18"/>
      <c r="T211" s="18" t="s">
        <v>944</v>
      </c>
      <c r="U211" s="19">
        <v>49916</v>
      </c>
      <c r="V211" s="18" t="s">
        <v>945</v>
      </c>
      <c r="W211" s="18" t="s">
        <v>372</v>
      </c>
      <c r="X211" s="19">
        <v>10110</v>
      </c>
      <c r="Y211" s="18" t="s">
        <v>371</v>
      </c>
      <c r="Z211" s="20">
        <v>44180</v>
      </c>
      <c r="AA211" s="23">
        <v>-108049</v>
      </c>
      <c r="AB211" s="18" t="s">
        <v>627</v>
      </c>
      <c r="AC211" s="17" t="s">
        <v>363</v>
      </c>
    </row>
    <row r="212" spans="2:29" ht="43.5" x14ac:dyDescent="0.35">
      <c r="B212" s="18" t="s">
        <v>121</v>
      </c>
      <c r="C212" s="19">
        <v>9</v>
      </c>
      <c r="D212" s="18" t="s">
        <v>618</v>
      </c>
      <c r="E212" s="19">
        <v>138000</v>
      </c>
      <c r="F212" s="19">
        <v>720</v>
      </c>
      <c r="G212" s="18" t="s">
        <v>619</v>
      </c>
      <c r="H212" s="19">
        <v>2021</v>
      </c>
      <c r="I212" s="19">
        <v>38130</v>
      </c>
      <c r="J212" s="18" t="s">
        <v>628</v>
      </c>
      <c r="K212" s="19" t="s">
        <v>9</v>
      </c>
      <c r="L212" s="18" t="s">
        <v>12</v>
      </c>
      <c r="M212" s="18" t="s">
        <v>369</v>
      </c>
      <c r="N212" s="18" t="s">
        <v>920</v>
      </c>
      <c r="O212" s="19">
        <v>499</v>
      </c>
      <c r="P212" s="25" t="s">
        <v>10</v>
      </c>
      <c r="Q212" s="18"/>
      <c r="R212" s="19"/>
      <c r="S212" s="18"/>
      <c r="T212" s="18" t="s">
        <v>944</v>
      </c>
      <c r="U212" s="19">
        <v>49916</v>
      </c>
      <c r="V212" s="18" t="s">
        <v>945</v>
      </c>
      <c r="W212" s="18" t="s">
        <v>372</v>
      </c>
      <c r="X212" s="19">
        <v>10110</v>
      </c>
      <c r="Y212" s="18" t="s">
        <v>371</v>
      </c>
      <c r="Z212" s="20">
        <v>44188</v>
      </c>
      <c r="AA212" s="23">
        <v>-88.4</v>
      </c>
      <c r="AB212" s="22" t="s">
        <v>629</v>
      </c>
      <c r="AC212" s="17" t="s">
        <v>363</v>
      </c>
    </row>
    <row r="213" spans="2:29" ht="58" x14ac:dyDescent="0.35">
      <c r="B213" s="18" t="s">
        <v>121</v>
      </c>
      <c r="C213" s="19">
        <v>9</v>
      </c>
      <c r="D213" s="18" t="s">
        <v>618</v>
      </c>
      <c r="E213" s="19">
        <v>138000</v>
      </c>
      <c r="F213" s="19">
        <v>720</v>
      </c>
      <c r="G213" s="18" t="s">
        <v>619</v>
      </c>
      <c r="H213" s="19">
        <v>2021</v>
      </c>
      <c r="I213" s="19">
        <v>38136</v>
      </c>
      <c r="J213" s="18" t="s">
        <v>630</v>
      </c>
      <c r="K213" s="19" t="s">
        <v>9</v>
      </c>
      <c r="L213" s="18" t="s">
        <v>12</v>
      </c>
      <c r="M213" s="18" t="s">
        <v>369</v>
      </c>
      <c r="N213" s="18" t="s">
        <v>936</v>
      </c>
      <c r="O213" s="19">
        <v>444</v>
      </c>
      <c r="P213" s="25" t="s">
        <v>937</v>
      </c>
      <c r="Q213" s="18"/>
      <c r="R213" s="19"/>
      <c r="S213" s="18"/>
      <c r="T213" s="18" t="s">
        <v>938</v>
      </c>
      <c r="U213" s="19">
        <v>44402</v>
      </c>
      <c r="V213" s="18" t="s">
        <v>939</v>
      </c>
      <c r="W213" s="18" t="s">
        <v>372</v>
      </c>
      <c r="X213" s="19">
        <v>10110</v>
      </c>
      <c r="Y213" s="18" t="s">
        <v>371</v>
      </c>
      <c r="Z213" s="20">
        <v>44180</v>
      </c>
      <c r="AA213" s="23">
        <v>-792298.17</v>
      </c>
      <c r="AB213" s="18" t="s">
        <v>631</v>
      </c>
      <c r="AC213" s="17" t="s">
        <v>363</v>
      </c>
    </row>
    <row r="214" spans="2:29" ht="58" x14ac:dyDescent="0.35">
      <c r="B214" s="18" t="s">
        <v>121</v>
      </c>
      <c r="C214" s="19">
        <v>9</v>
      </c>
      <c r="D214" s="18" t="s">
        <v>618</v>
      </c>
      <c r="E214" s="19">
        <v>138000</v>
      </c>
      <c r="F214" s="19">
        <v>720</v>
      </c>
      <c r="G214" s="18" t="s">
        <v>619</v>
      </c>
      <c r="H214" s="19">
        <v>2021</v>
      </c>
      <c r="I214" s="19">
        <v>38138</v>
      </c>
      <c r="J214" s="18" t="s">
        <v>632</v>
      </c>
      <c r="K214" s="19" t="s">
        <v>9</v>
      </c>
      <c r="L214" s="18" t="s">
        <v>12</v>
      </c>
      <c r="M214" s="18" t="s">
        <v>369</v>
      </c>
      <c r="N214" s="18" t="s">
        <v>936</v>
      </c>
      <c r="O214" s="19">
        <v>444</v>
      </c>
      <c r="P214" s="25" t="s">
        <v>937</v>
      </c>
      <c r="Q214" s="18"/>
      <c r="R214" s="19"/>
      <c r="S214" s="18"/>
      <c r="T214" s="18" t="s">
        <v>938</v>
      </c>
      <c r="U214" s="19">
        <v>44402</v>
      </c>
      <c r="V214" s="18" t="s">
        <v>939</v>
      </c>
      <c r="W214" s="18" t="s">
        <v>372</v>
      </c>
      <c r="X214" s="19">
        <v>10110</v>
      </c>
      <c r="Y214" s="18" t="s">
        <v>371</v>
      </c>
      <c r="Z214" s="20">
        <v>44180</v>
      </c>
      <c r="AA214" s="23">
        <v>-49186.57</v>
      </c>
      <c r="AB214" s="18" t="s">
        <v>633</v>
      </c>
      <c r="AC214" s="17" t="s">
        <v>363</v>
      </c>
    </row>
    <row r="215" spans="2:29" ht="58" x14ac:dyDescent="0.35">
      <c r="B215" s="18" t="s">
        <v>121</v>
      </c>
      <c r="C215" s="19">
        <v>9</v>
      </c>
      <c r="D215" s="18" t="s">
        <v>618</v>
      </c>
      <c r="E215" s="19">
        <v>138000</v>
      </c>
      <c r="F215" s="19">
        <v>720</v>
      </c>
      <c r="G215" s="18" t="s">
        <v>619</v>
      </c>
      <c r="H215" s="19">
        <v>2021</v>
      </c>
      <c r="I215" s="19">
        <v>38140</v>
      </c>
      <c r="J215" s="18" t="s">
        <v>634</v>
      </c>
      <c r="K215" s="19" t="s">
        <v>9</v>
      </c>
      <c r="L215" s="18" t="s">
        <v>12</v>
      </c>
      <c r="M215" s="18" t="s">
        <v>369</v>
      </c>
      <c r="N215" s="18" t="s">
        <v>936</v>
      </c>
      <c r="O215" s="19">
        <v>444</v>
      </c>
      <c r="P215" s="25" t="s">
        <v>937</v>
      </c>
      <c r="Q215" s="18"/>
      <c r="R215" s="19"/>
      <c r="S215" s="18"/>
      <c r="T215" s="18" t="s">
        <v>938</v>
      </c>
      <c r="U215" s="19">
        <v>44402</v>
      </c>
      <c r="V215" s="18" t="s">
        <v>939</v>
      </c>
      <c r="W215" s="18" t="s">
        <v>372</v>
      </c>
      <c r="X215" s="19">
        <v>10110</v>
      </c>
      <c r="Y215" s="18" t="s">
        <v>371</v>
      </c>
      <c r="Z215" s="20">
        <v>44188</v>
      </c>
      <c r="AA215" s="23">
        <v>-12988</v>
      </c>
      <c r="AB215" s="18" t="s">
        <v>635</v>
      </c>
      <c r="AC215" s="17" t="s">
        <v>363</v>
      </c>
    </row>
    <row r="216" spans="2:29" ht="58" x14ac:dyDescent="0.35">
      <c r="B216" s="18" t="s">
        <v>121</v>
      </c>
      <c r="C216" s="19">
        <v>9</v>
      </c>
      <c r="D216" s="18" t="s">
        <v>618</v>
      </c>
      <c r="E216" s="19">
        <v>138000</v>
      </c>
      <c r="F216" s="19">
        <v>720</v>
      </c>
      <c r="G216" s="18" t="s">
        <v>619</v>
      </c>
      <c r="H216" s="19">
        <v>2021</v>
      </c>
      <c r="I216" s="19">
        <v>38142</v>
      </c>
      <c r="J216" s="18" t="s">
        <v>636</v>
      </c>
      <c r="K216" s="19" t="s">
        <v>9</v>
      </c>
      <c r="L216" s="18" t="s">
        <v>12</v>
      </c>
      <c r="M216" s="18" t="s">
        <v>369</v>
      </c>
      <c r="N216" s="18" t="s">
        <v>936</v>
      </c>
      <c r="O216" s="19">
        <v>444</v>
      </c>
      <c r="P216" s="25" t="s">
        <v>937</v>
      </c>
      <c r="Q216" s="18"/>
      <c r="R216" s="19"/>
      <c r="S216" s="18"/>
      <c r="T216" s="18" t="s">
        <v>938</v>
      </c>
      <c r="U216" s="19">
        <v>44402</v>
      </c>
      <c r="V216" s="18" t="s">
        <v>939</v>
      </c>
      <c r="W216" s="18" t="s">
        <v>372</v>
      </c>
      <c r="X216" s="19">
        <v>10110</v>
      </c>
      <c r="Y216" s="18" t="s">
        <v>371</v>
      </c>
      <c r="Z216" s="20">
        <v>44180</v>
      </c>
      <c r="AA216" s="23">
        <v>-205453</v>
      </c>
      <c r="AB216" s="18" t="s">
        <v>637</v>
      </c>
      <c r="AC216" s="17" t="s">
        <v>363</v>
      </c>
    </row>
    <row r="217" spans="2:29" ht="58" x14ac:dyDescent="0.35">
      <c r="B217" s="18" t="s">
        <v>121</v>
      </c>
      <c r="C217" s="19">
        <v>9</v>
      </c>
      <c r="D217" s="18" t="s">
        <v>618</v>
      </c>
      <c r="E217" s="19">
        <v>138000</v>
      </c>
      <c r="F217" s="19">
        <v>720</v>
      </c>
      <c r="G217" s="18" t="s">
        <v>619</v>
      </c>
      <c r="H217" s="19">
        <v>2021</v>
      </c>
      <c r="I217" s="19">
        <v>38145</v>
      </c>
      <c r="J217" s="18" t="s">
        <v>638</v>
      </c>
      <c r="K217" s="19" t="s">
        <v>9</v>
      </c>
      <c r="L217" s="18" t="s">
        <v>12</v>
      </c>
      <c r="M217" s="18" t="s">
        <v>369</v>
      </c>
      <c r="N217" s="18" t="s">
        <v>936</v>
      </c>
      <c r="O217" s="19">
        <v>444</v>
      </c>
      <c r="P217" s="25" t="s">
        <v>937</v>
      </c>
      <c r="Q217" s="18"/>
      <c r="R217" s="19"/>
      <c r="S217" s="18"/>
      <c r="T217" s="18" t="s">
        <v>938</v>
      </c>
      <c r="U217" s="19">
        <v>44402</v>
      </c>
      <c r="V217" s="18" t="s">
        <v>939</v>
      </c>
      <c r="W217" s="18" t="s">
        <v>372</v>
      </c>
      <c r="X217" s="19">
        <v>10110</v>
      </c>
      <c r="Y217" s="18" t="s">
        <v>371</v>
      </c>
      <c r="Z217" s="20">
        <v>44180</v>
      </c>
      <c r="AA217" s="23">
        <v>-104999</v>
      </c>
      <c r="AB217" s="18" t="s">
        <v>639</v>
      </c>
      <c r="AC217" s="17" t="s">
        <v>363</v>
      </c>
    </row>
    <row r="218" spans="2:29" ht="43.5" x14ac:dyDescent="0.35">
      <c r="B218" s="18" t="s">
        <v>121</v>
      </c>
      <c r="C218" s="19">
        <v>9</v>
      </c>
      <c r="D218" s="18" t="s">
        <v>618</v>
      </c>
      <c r="E218" s="19">
        <v>138000</v>
      </c>
      <c r="F218" s="19">
        <v>720</v>
      </c>
      <c r="G218" s="18" t="s">
        <v>619</v>
      </c>
      <c r="H218" s="19">
        <v>2021</v>
      </c>
      <c r="I218" s="19">
        <v>38145</v>
      </c>
      <c r="J218" s="18" t="s">
        <v>638</v>
      </c>
      <c r="K218" s="19" t="s">
        <v>9</v>
      </c>
      <c r="L218" s="18" t="s">
        <v>12</v>
      </c>
      <c r="M218" s="18" t="s">
        <v>369</v>
      </c>
      <c r="N218" s="18" t="s">
        <v>920</v>
      </c>
      <c r="O218" s="19">
        <v>499</v>
      </c>
      <c r="P218" s="25" t="s">
        <v>10</v>
      </c>
      <c r="Q218" s="18"/>
      <c r="R218" s="19"/>
      <c r="S218" s="18"/>
      <c r="T218" s="18" t="s">
        <v>922</v>
      </c>
      <c r="U218" s="19">
        <v>49901</v>
      </c>
      <c r="V218" s="18" t="s">
        <v>11</v>
      </c>
      <c r="W218" s="18" t="s">
        <v>372</v>
      </c>
      <c r="X218" s="19">
        <v>10110</v>
      </c>
      <c r="Y218" s="18" t="s">
        <v>371</v>
      </c>
      <c r="Z218" s="20">
        <v>44180</v>
      </c>
      <c r="AA218" s="21">
        <v>88159</v>
      </c>
      <c r="AB218" s="18" t="s">
        <v>639</v>
      </c>
      <c r="AC218" s="17" t="s">
        <v>363</v>
      </c>
    </row>
    <row r="219" spans="2:29" ht="43.5" x14ac:dyDescent="0.35">
      <c r="B219" s="18" t="s">
        <v>121</v>
      </c>
      <c r="C219" s="19">
        <v>9</v>
      </c>
      <c r="D219" s="18" t="s">
        <v>618</v>
      </c>
      <c r="E219" s="19">
        <v>138000</v>
      </c>
      <c r="F219" s="19">
        <v>720</v>
      </c>
      <c r="G219" s="18" t="s">
        <v>619</v>
      </c>
      <c r="H219" s="19">
        <v>2021</v>
      </c>
      <c r="I219" s="19">
        <v>38145</v>
      </c>
      <c r="J219" s="18" t="s">
        <v>638</v>
      </c>
      <c r="K219" s="19" t="s">
        <v>9</v>
      </c>
      <c r="L219" s="18" t="s">
        <v>12</v>
      </c>
      <c r="M219" s="18" t="s">
        <v>369</v>
      </c>
      <c r="N219" s="18" t="s">
        <v>940</v>
      </c>
      <c r="O219" s="19">
        <v>561</v>
      </c>
      <c r="P219" s="25" t="s">
        <v>941</v>
      </c>
      <c r="Q219" s="18"/>
      <c r="R219" s="19"/>
      <c r="S219" s="18"/>
      <c r="T219" s="18" t="s">
        <v>942</v>
      </c>
      <c r="U219" s="19">
        <v>56103</v>
      </c>
      <c r="V219" s="18" t="s">
        <v>943</v>
      </c>
      <c r="W219" s="18" t="s">
        <v>372</v>
      </c>
      <c r="X219" s="19">
        <v>10110</v>
      </c>
      <c r="Y219" s="18" t="s">
        <v>371</v>
      </c>
      <c r="Z219" s="20">
        <v>44180</v>
      </c>
      <c r="AA219" s="21">
        <v>16840</v>
      </c>
      <c r="AB219" s="18" t="s">
        <v>639</v>
      </c>
      <c r="AC219" s="17" t="s">
        <v>363</v>
      </c>
    </row>
    <row r="220" spans="2:29" ht="43.5" x14ac:dyDescent="0.35">
      <c r="B220" s="18" t="s">
        <v>121</v>
      </c>
      <c r="C220" s="19">
        <v>9</v>
      </c>
      <c r="D220" s="18" t="s">
        <v>640</v>
      </c>
      <c r="E220" s="19">
        <v>139000</v>
      </c>
      <c r="F220" s="19">
        <v>790</v>
      </c>
      <c r="G220" s="18" t="s">
        <v>641</v>
      </c>
      <c r="H220" s="19">
        <v>2021</v>
      </c>
      <c r="I220" s="19">
        <v>37932</v>
      </c>
      <c r="J220" s="18" t="s">
        <v>642</v>
      </c>
      <c r="K220" s="19" t="s">
        <v>9</v>
      </c>
      <c r="L220" s="18" t="s">
        <v>13</v>
      </c>
      <c r="M220" s="18" t="s">
        <v>366</v>
      </c>
      <c r="N220" s="18" t="s">
        <v>982</v>
      </c>
      <c r="O220" s="19">
        <v>445</v>
      </c>
      <c r="P220" s="25" t="s">
        <v>983</v>
      </c>
      <c r="Q220" s="18"/>
      <c r="R220" s="19"/>
      <c r="S220" s="18"/>
      <c r="T220" s="18" t="s">
        <v>984</v>
      </c>
      <c r="U220" s="19">
        <v>44506</v>
      </c>
      <c r="V220" s="18" t="s">
        <v>985</v>
      </c>
      <c r="W220" s="18" t="s">
        <v>372</v>
      </c>
      <c r="X220" s="19">
        <v>10110</v>
      </c>
      <c r="Y220" s="18" t="s">
        <v>371</v>
      </c>
      <c r="Z220" s="20">
        <v>44151</v>
      </c>
      <c r="AA220" s="21">
        <v>248670.61</v>
      </c>
      <c r="AB220" s="18" t="s">
        <v>643</v>
      </c>
      <c r="AC220" s="17" t="s">
        <v>363</v>
      </c>
    </row>
    <row r="221" spans="2:29" ht="43.5" x14ac:dyDescent="0.35">
      <c r="B221" s="18" t="s">
        <v>121</v>
      </c>
      <c r="C221" s="19">
        <v>9</v>
      </c>
      <c r="D221" s="18" t="s">
        <v>640</v>
      </c>
      <c r="E221" s="19">
        <v>139000</v>
      </c>
      <c r="F221" s="19">
        <v>790</v>
      </c>
      <c r="G221" s="18" t="s">
        <v>641</v>
      </c>
      <c r="H221" s="19">
        <v>2021</v>
      </c>
      <c r="I221" s="19">
        <v>38143</v>
      </c>
      <c r="J221" s="18" t="s">
        <v>644</v>
      </c>
      <c r="K221" s="19" t="s">
        <v>9</v>
      </c>
      <c r="L221" s="18" t="s">
        <v>12</v>
      </c>
      <c r="M221" s="18" t="s">
        <v>369</v>
      </c>
      <c r="N221" s="18" t="s">
        <v>982</v>
      </c>
      <c r="O221" s="19">
        <v>445</v>
      </c>
      <c r="P221" s="25" t="s">
        <v>983</v>
      </c>
      <c r="Q221" s="18"/>
      <c r="R221" s="19"/>
      <c r="S221" s="18"/>
      <c r="T221" s="18" t="s">
        <v>984</v>
      </c>
      <c r="U221" s="19">
        <v>44506</v>
      </c>
      <c r="V221" s="18" t="s">
        <v>985</v>
      </c>
      <c r="W221" s="18" t="s">
        <v>372</v>
      </c>
      <c r="X221" s="19">
        <v>10110</v>
      </c>
      <c r="Y221" s="18" t="s">
        <v>371</v>
      </c>
      <c r="Z221" s="20">
        <v>44180</v>
      </c>
      <c r="AA221" s="21">
        <v>205453</v>
      </c>
      <c r="AB221" s="18" t="s">
        <v>645</v>
      </c>
      <c r="AC221" s="17" t="s">
        <v>363</v>
      </c>
    </row>
    <row r="222" spans="2:29" ht="43.5" x14ac:dyDescent="0.35">
      <c r="B222" s="18" t="s">
        <v>121</v>
      </c>
      <c r="C222" s="19">
        <v>9</v>
      </c>
      <c r="D222" s="18" t="s">
        <v>646</v>
      </c>
      <c r="E222" s="19">
        <v>140000</v>
      </c>
      <c r="F222" s="19">
        <v>792</v>
      </c>
      <c r="G222" s="18" t="s">
        <v>320</v>
      </c>
      <c r="H222" s="19">
        <v>2021</v>
      </c>
      <c r="I222" s="19">
        <v>37459</v>
      </c>
      <c r="J222" s="18" t="s">
        <v>647</v>
      </c>
      <c r="K222" s="19" t="s">
        <v>9</v>
      </c>
      <c r="L222" s="18" t="s">
        <v>14</v>
      </c>
      <c r="M222" s="18" t="s">
        <v>366</v>
      </c>
      <c r="N222" s="18" t="s">
        <v>838</v>
      </c>
      <c r="O222" s="19">
        <v>430</v>
      </c>
      <c r="P222" s="18" t="s">
        <v>24</v>
      </c>
      <c r="Q222" s="18"/>
      <c r="R222" s="19"/>
      <c r="S222" s="18"/>
      <c r="T222" s="18" t="s">
        <v>839</v>
      </c>
      <c r="U222" s="19">
        <v>43007</v>
      </c>
      <c r="V222" s="18" t="s">
        <v>840</v>
      </c>
      <c r="W222" s="18" t="s">
        <v>372</v>
      </c>
      <c r="X222" s="19">
        <v>10110</v>
      </c>
      <c r="Y222" s="18" t="s">
        <v>371</v>
      </c>
      <c r="Z222" s="20">
        <v>44113</v>
      </c>
      <c r="AA222" s="21">
        <v>1003815</v>
      </c>
      <c r="AB222" s="18" t="s">
        <v>648</v>
      </c>
      <c r="AC222" s="17" t="s">
        <v>363</v>
      </c>
    </row>
    <row r="223" spans="2:29" ht="43.5" x14ac:dyDescent="0.35">
      <c r="B223" s="18" t="s">
        <v>121</v>
      </c>
      <c r="C223" s="19">
        <v>9</v>
      </c>
      <c r="D223" s="18" t="s">
        <v>646</v>
      </c>
      <c r="E223" s="19">
        <v>140000</v>
      </c>
      <c r="F223" s="19">
        <v>792</v>
      </c>
      <c r="G223" s="18" t="s">
        <v>320</v>
      </c>
      <c r="H223" s="19">
        <v>2021</v>
      </c>
      <c r="I223" s="19">
        <v>37517</v>
      </c>
      <c r="J223" s="18" t="s">
        <v>649</v>
      </c>
      <c r="K223" s="19" t="s">
        <v>9</v>
      </c>
      <c r="L223" s="18" t="s">
        <v>12</v>
      </c>
      <c r="M223" s="18" t="s">
        <v>369</v>
      </c>
      <c r="N223" s="18" t="s">
        <v>991</v>
      </c>
      <c r="O223" s="19">
        <v>421</v>
      </c>
      <c r="P223" s="18" t="s">
        <v>321</v>
      </c>
      <c r="Q223" s="18"/>
      <c r="R223" s="19"/>
      <c r="S223" s="18"/>
      <c r="T223" s="18" t="s">
        <v>992</v>
      </c>
      <c r="U223" s="19">
        <v>42102</v>
      </c>
      <c r="V223" s="18" t="s">
        <v>322</v>
      </c>
      <c r="W223" s="18" t="s">
        <v>588</v>
      </c>
      <c r="X223" s="19">
        <v>10100</v>
      </c>
      <c r="Y223" s="18" t="s">
        <v>323</v>
      </c>
      <c r="Z223" s="20">
        <v>44130</v>
      </c>
      <c r="AA223" s="23">
        <v>-70636.7</v>
      </c>
      <c r="AB223" s="18" t="s">
        <v>650</v>
      </c>
      <c r="AC223" s="17" t="s">
        <v>363</v>
      </c>
    </row>
    <row r="224" spans="2:29" ht="43.5" x14ac:dyDescent="0.35">
      <c r="B224" s="18" t="s">
        <v>121</v>
      </c>
      <c r="C224" s="19">
        <v>9</v>
      </c>
      <c r="D224" s="18" t="s">
        <v>646</v>
      </c>
      <c r="E224" s="19">
        <v>140000</v>
      </c>
      <c r="F224" s="19">
        <v>792</v>
      </c>
      <c r="G224" s="18" t="s">
        <v>320</v>
      </c>
      <c r="H224" s="19">
        <v>2021</v>
      </c>
      <c r="I224" s="19">
        <v>37517</v>
      </c>
      <c r="J224" s="18" t="s">
        <v>649</v>
      </c>
      <c r="K224" s="19" t="s">
        <v>9</v>
      </c>
      <c r="L224" s="18" t="s">
        <v>12</v>
      </c>
      <c r="M224" s="18" t="s">
        <v>369</v>
      </c>
      <c r="N224" s="18" t="s">
        <v>838</v>
      </c>
      <c r="O224" s="19">
        <v>430</v>
      </c>
      <c r="P224" s="18" t="s">
        <v>24</v>
      </c>
      <c r="Q224" s="18"/>
      <c r="R224" s="19"/>
      <c r="S224" s="18"/>
      <c r="T224" s="18" t="s">
        <v>986</v>
      </c>
      <c r="U224" s="19">
        <v>43014</v>
      </c>
      <c r="V224" s="18" t="s">
        <v>324</v>
      </c>
      <c r="W224" s="18" t="s">
        <v>588</v>
      </c>
      <c r="X224" s="19">
        <v>10100</v>
      </c>
      <c r="Y224" s="18" t="s">
        <v>323</v>
      </c>
      <c r="Z224" s="20">
        <v>44130</v>
      </c>
      <c r="AA224" s="21">
        <v>355324.85</v>
      </c>
      <c r="AB224" s="18" t="s">
        <v>650</v>
      </c>
      <c r="AC224" s="17" t="s">
        <v>363</v>
      </c>
    </row>
    <row r="225" spans="2:29" ht="43.5" x14ac:dyDescent="0.35">
      <c r="B225" s="18" t="s">
        <v>121</v>
      </c>
      <c r="C225" s="19">
        <v>9</v>
      </c>
      <c r="D225" s="18" t="s">
        <v>646</v>
      </c>
      <c r="E225" s="19">
        <v>140000</v>
      </c>
      <c r="F225" s="19">
        <v>792</v>
      </c>
      <c r="G225" s="18" t="s">
        <v>320</v>
      </c>
      <c r="H225" s="19">
        <v>2021</v>
      </c>
      <c r="I225" s="19">
        <v>37517</v>
      </c>
      <c r="J225" s="18" t="s">
        <v>649</v>
      </c>
      <c r="K225" s="19" t="s">
        <v>9</v>
      </c>
      <c r="L225" s="18" t="s">
        <v>12</v>
      </c>
      <c r="M225" s="18" t="s">
        <v>369</v>
      </c>
      <c r="N225" s="18" t="s">
        <v>987</v>
      </c>
      <c r="O225" s="19">
        <v>498</v>
      </c>
      <c r="P225" s="25" t="s">
        <v>325</v>
      </c>
      <c r="Q225" s="18"/>
      <c r="R225" s="19"/>
      <c r="S225" s="18"/>
      <c r="T225" s="18" t="s">
        <v>990</v>
      </c>
      <c r="U225" s="19">
        <v>49801</v>
      </c>
      <c r="V225" s="18" t="s">
        <v>11</v>
      </c>
      <c r="W225" s="18" t="s">
        <v>588</v>
      </c>
      <c r="X225" s="19">
        <v>10100</v>
      </c>
      <c r="Y225" s="18" t="s">
        <v>323</v>
      </c>
      <c r="Z225" s="20">
        <v>44130</v>
      </c>
      <c r="AA225" s="23">
        <v>-284688.15000000002</v>
      </c>
      <c r="AB225" s="18" t="s">
        <v>650</v>
      </c>
      <c r="AC225" s="17" t="s">
        <v>363</v>
      </c>
    </row>
    <row r="226" spans="2:29" ht="43.5" x14ac:dyDescent="0.35">
      <c r="B226" s="18" t="s">
        <v>121</v>
      </c>
      <c r="C226" s="19">
        <v>9</v>
      </c>
      <c r="D226" s="18" t="s">
        <v>646</v>
      </c>
      <c r="E226" s="19">
        <v>140000</v>
      </c>
      <c r="F226" s="19">
        <v>792</v>
      </c>
      <c r="G226" s="18" t="s">
        <v>320</v>
      </c>
      <c r="H226" s="19">
        <v>2021</v>
      </c>
      <c r="I226" s="19">
        <v>37563</v>
      </c>
      <c r="J226" s="18" t="s">
        <v>651</v>
      </c>
      <c r="K226" s="19" t="s">
        <v>9</v>
      </c>
      <c r="L226" s="18" t="s">
        <v>14</v>
      </c>
      <c r="M226" s="18" t="s">
        <v>366</v>
      </c>
      <c r="N226" s="18" t="s">
        <v>838</v>
      </c>
      <c r="O226" s="19">
        <v>430</v>
      </c>
      <c r="P226" s="18" t="s">
        <v>24</v>
      </c>
      <c r="Q226" s="18"/>
      <c r="R226" s="19"/>
      <c r="S226" s="18"/>
      <c r="T226" s="18" t="s">
        <v>986</v>
      </c>
      <c r="U226" s="19">
        <v>43014</v>
      </c>
      <c r="V226" s="18" t="s">
        <v>324</v>
      </c>
      <c r="W226" s="18" t="s">
        <v>372</v>
      </c>
      <c r="X226" s="19">
        <v>10110</v>
      </c>
      <c r="Y226" s="18" t="s">
        <v>371</v>
      </c>
      <c r="Z226" s="20">
        <v>44126</v>
      </c>
      <c r="AA226" s="21">
        <v>400000</v>
      </c>
      <c r="AB226" s="18" t="s">
        <v>652</v>
      </c>
      <c r="AC226" s="17" t="s">
        <v>363</v>
      </c>
    </row>
    <row r="227" spans="2:29" ht="43.5" x14ac:dyDescent="0.35">
      <c r="B227" s="18" t="s">
        <v>121</v>
      </c>
      <c r="C227" s="19">
        <v>9</v>
      </c>
      <c r="D227" s="18" t="s">
        <v>646</v>
      </c>
      <c r="E227" s="19">
        <v>140000</v>
      </c>
      <c r="F227" s="19">
        <v>792</v>
      </c>
      <c r="G227" s="18" t="s">
        <v>320</v>
      </c>
      <c r="H227" s="19">
        <v>2021</v>
      </c>
      <c r="I227" s="19">
        <v>37563</v>
      </c>
      <c r="J227" s="18" t="s">
        <v>651</v>
      </c>
      <c r="K227" s="19" t="s">
        <v>9</v>
      </c>
      <c r="L227" s="18" t="s">
        <v>14</v>
      </c>
      <c r="M227" s="18" t="s">
        <v>366</v>
      </c>
      <c r="N227" s="18" t="s">
        <v>987</v>
      </c>
      <c r="O227" s="19">
        <v>498</v>
      </c>
      <c r="P227" s="25" t="s">
        <v>325</v>
      </c>
      <c r="Q227" s="18"/>
      <c r="R227" s="19"/>
      <c r="S227" s="18"/>
      <c r="T227" s="18" t="s">
        <v>988</v>
      </c>
      <c r="U227" s="19">
        <v>49808</v>
      </c>
      <c r="V227" s="18" t="s">
        <v>989</v>
      </c>
      <c r="W227" s="18" t="s">
        <v>372</v>
      </c>
      <c r="X227" s="19">
        <v>10110</v>
      </c>
      <c r="Y227" s="18" t="s">
        <v>371</v>
      </c>
      <c r="Z227" s="20">
        <v>44126</v>
      </c>
      <c r="AA227" s="21">
        <v>40000</v>
      </c>
      <c r="AB227" s="18" t="s">
        <v>652</v>
      </c>
      <c r="AC227" s="17" t="s">
        <v>363</v>
      </c>
    </row>
    <row r="228" spans="2:29" ht="43.5" x14ac:dyDescent="0.35">
      <c r="B228" s="18" t="s">
        <v>121</v>
      </c>
      <c r="C228" s="19">
        <v>9</v>
      </c>
      <c r="D228" s="18" t="s">
        <v>646</v>
      </c>
      <c r="E228" s="19">
        <v>140000</v>
      </c>
      <c r="F228" s="19">
        <v>792</v>
      </c>
      <c r="G228" s="18" t="s">
        <v>320</v>
      </c>
      <c r="H228" s="19">
        <v>2021</v>
      </c>
      <c r="I228" s="19">
        <v>37629</v>
      </c>
      <c r="J228" s="18" t="s">
        <v>653</v>
      </c>
      <c r="K228" s="19" t="s">
        <v>9</v>
      </c>
      <c r="L228" s="18" t="s">
        <v>13</v>
      </c>
      <c r="M228" s="18" t="s">
        <v>366</v>
      </c>
      <c r="N228" s="18" t="s">
        <v>991</v>
      </c>
      <c r="O228" s="19">
        <v>421</v>
      </c>
      <c r="P228" s="18" t="s">
        <v>321</v>
      </c>
      <c r="Q228" s="18"/>
      <c r="R228" s="19"/>
      <c r="S228" s="18"/>
      <c r="T228" s="18" t="s">
        <v>992</v>
      </c>
      <c r="U228" s="19">
        <v>42102</v>
      </c>
      <c r="V228" s="18" t="s">
        <v>322</v>
      </c>
      <c r="W228" s="18" t="s">
        <v>588</v>
      </c>
      <c r="X228" s="19">
        <v>10100</v>
      </c>
      <c r="Y228" s="18" t="s">
        <v>323</v>
      </c>
      <c r="Z228" s="20">
        <v>44153</v>
      </c>
      <c r="AA228" s="21">
        <v>278217.59999999998</v>
      </c>
      <c r="AB228" s="18" t="s">
        <v>654</v>
      </c>
      <c r="AC228" s="17" t="s">
        <v>363</v>
      </c>
    </row>
    <row r="229" spans="2:29" ht="43.5" x14ac:dyDescent="0.35">
      <c r="B229" s="18" t="s">
        <v>121</v>
      </c>
      <c r="C229" s="19">
        <v>9</v>
      </c>
      <c r="D229" s="18" t="s">
        <v>646</v>
      </c>
      <c r="E229" s="19">
        <v>140000</v>
      </c>
      <c r="F229" s="19">
        <v>792</v>
      </c>
      <c r="G229" s="18" t="s">
        <v>320</v>
      </c>
      <c r="H229" s="19">
        <v>2021</v>
      </c>
      <c r="I229" s="19">
        <v>37629</v>
      </c>
      <c r="J229" s="18" t="s">
        <v>653</v>
      </c>
      <c r="K229" s="19" t="s">
        <v>9</v>
      </c>
      <c r="L229" s="18" t="s">
        <v>13</v>
      </c>
      <c r="M229" s="18" t="s">
        <v>366</v>
      </c>
      <c r="N229" s="18" t="s">
        <v>838</v>
      </c>
      <c r="O229" s="19">
        <v>430</v>
      </c>
      <c r="P229" s="18" t="s">
        <v>24</v>
      </c>
      <c r="Q229" s="18"/>
      <c r="R229" s="19"/>
      <c r="S229" s="18"/>
      <c r="T229" s="18" t="s">
        <v>986</v>
      </c>
      <c r="U229" s="19">
        <v>43014</v>
      </c>
      <c r="V229" s="18" t="s">
        <v>324</v>
      </c>
      <c r="W229" s="18" t="s">
        <v>588</v>
      </c>
      <c r="X229" s="19">
        <v>10100</v>
      </c>
      <c r="Y229" s="18" t="s">
        <v>323</v>
      </c>
      <c r="Z229" s="20">
        <v>44153</v>
      </c>
      <c r="AA229" s="21">
        <v>3298229.2</v>
      </c>
      <c r="AB229" s="18" t="s">
        <v>654</v>
      </c>
      <c r="AC229" s="17" t="s">
        <v>363</v>
      </c>
    </row>
    <row r="230" spans="2:29" ht="43.5" x14ac:dyDescent="0.35">
      <c r="B230" s="18" t="s">
        <v>121</v>
      </c>
      <c r="C230" s="19">
        <v>9</v>
      </c>
      <c r="D230" s="18" t="s">
        <v>646</v>
      </c>
      <c r="E230" s="19">
        <v>140000</v>
      </c>
      <c r="F230" s="19">
        <v>792</v>
      </c>
      <c r="G230" s="18" t="s">
        <v>320</v>
      </c>
      <c r="H230" s="19">
        <v>2021</v>
      </c>
      <c r="I230" s="19">
        <v>37629</v>
      </c>
      <c r="J230" s="18" t="s">
        <v>653</v>
      </c>
      <c r="K230" s="19" t="s">
        <v>9</v>
      </c>
      <c r="L230" s="18" t="s">
        <v>13</v>
      </c>
      <c r="M230" s="18" t="s">
        <v>366</v>
      </c>
      <c r="N230" s="18" t="s">
        <v>987</v>
      </c>
      <c r="O230" s="19">
        <v>498</v>
      </c>
      <c r="P230" s="25" t="s">
        <v>325</v>
      </c>
      <c r="Q230" s="18"/>
      <c r="R230" s="19"/>
      <c r="S230" s="18"/>
      <c r="T230" s="18" t="s">
        <v>990</v>
      </c>
      <c r="U230" s="19">
        <v>49801</v>
      </c>
      <c r="V230" s="18" t="s">
        <v>11</v>
      </c>
      <c r="W230" s="18" t="s">
        <v>588</v>
      </c>
      <c r="X230" s="19">
        <v>10100</v>
      </c>
      <c r="Y230" s="18" t="s">
        <v>323</v>
      </c>
      <c r="Z230" s="20">
        <v>44153</v>
      </c>
      <c r="AA230" s="21">
        <v>1673836.78</v>
      </c>
      <c r="AB230" s="18" t="s">
        <v>654</v>
      </c>
      <c r="AC230" s="17" t="s">
        <v>363</v>
      </c>
    </row>
    <row r="231" spans="2:29" ht="43.5" x14ac:dyDescent="0.35">
      <c r="B231" s="18" t="s">
        <v>121</v>
      </c>
      <c r="C231" s="19">
        <v>9</v>
      </c>
      <c r="D231" s="18" t="s">
        <v>646</v>
      </c>
      <c r="E231" s="19">
        <v>140000</v>
      </c>
      <c r="F231" s="19">
        <v>792</v>
      </c>
      <c r="G231" s="18" t="s">
        <v>320</v>
      </c>
      <c r="H231" s="19">
        <v>2021</v>
      </c>
      <c r="I231" s="19">
        <v>37914</v>
      </c>
      <c r="J231" s="18" t="s">
        <v>655</v>
      </c>
      <c r="K231" s="19" t="s">
        <v>9</v>
      </c>
      <c r="L231" s="18" t="s">
        <v>13</v>
      </c>
      <c r="M231" s="18" t="s">
        <v>366</v>
      </c>
      <c r="N231" s="18" t="s">
        <v>838</v>
      </c>
      <c r="O231" s="19">
        <v>430</v>
      </c>
      <c r="P231" s="18" t="s">
        <v>24</v>
      </c>
      <c r="Q231" s="18"/>
      <c r="R231" s="19"/>
      <c r="S231" s="18"/>
      <c r="T231" s="18" t="s">
        <v>986</v>
      </c>
      <c r="U231" s="19">
        <v>43014</v>
      </c>
      <c r="V231" s="18" t="s">
        <v>324</v>
      </c>
      <c r="W231" s="18" t="s">
        <v>372</v>
      </c>
      <c r="X231" s="19">
        <v>10110</v>
      </c>
      <c r="Y231" s="18" t="s">
        <v>371</v>
      </c>
      <c r="Z231" s="20">
        <v>44151</v>
      </c>
      <c r="AA231" s="21">
        <v>150472.51</v>
      </c>
      <c r="AB231" s="18" t="s">
        <v>656</v>
      </c>
      <c r="AC231" s="17" t="s">
        <v>363</v>
      </c>
    </row>
    <row r="232" spans="2:29" ht="43.5" x14ac:dyDescent="0.35">
      <c r="B232" s="18" t="s">
        <v>121</v>
      </c>
      <c r="C232" s="19">
        <v>9</v>
      </c>
      <c r="D232" s="18" t="s">
        <v>646</v>
      </c>
      <c r="E232" s="19">
        <v>140000</v>
      </c>
      <c r="F232" s="19">
        <v>792</v>
      </c>
      <c r="G232" s="18" t="s">
        <v>320</v>
      </c>
      <c r="H232" s="19">
        <v>2021</v>
      </c>
      <c r="I232" s="19">
        <v>37914</v>
      </c>
      <c r="J232" s="18" t="s">
        <v>655</v>
      </c>
      <c r="K232" s="19" t="s">
        <v>9</v>
      </c>
      <c r="L232" s="18" t="s">
        <v>13</v>
      </c>
      <c r="M232" s="18" t="s">
        <v>366</v>
      </c>
      <c r="N232" s="18" t="s">
        <v>987</v>
      </c>
      <c r="O232" s="19">
        <v>498</v>
      </c>
      <c r="P232" s="25" t="s">
        <v>325</v>
      </c>
      <c r="Q232" s="18"/>
      <c r="R232" s="19"/>
      <c r="S232" s="18"/>
      <c r="T232" s="18" t="s">
        <v>988</v>
      </c>
      <c r="U232" s="19">
        <v>49808</v>
      </c>
      <c r="V232" s="18" t="s">
        <v>989</v>
      </c>
      <c r="W232" s="18" t="s">
        <v>372</v>
      </c>
      <c r="X232" s="19">
        <v>10110</v>
      </c>
      <c r="Y232" s="18" t="s">
        <v>371</v>
      </c>
      <c r="Z232" s="20">
        <v>44151</v>
      </c>
      <c r="AA232" s="21">
        <v>219056.62</v>
      </c>
      <c r="AB232" s="18" t="s">
        <v>656</v>
      </c>
      <c r="AC232" s="17" t="s">
        <v>363</v>
      </c>
    </row>
    <row r="233" spans="2:29" ht="43.5" x14ac:dyDescent="0.35">
      <c r="B233" s="18" t="s">
        <v>121</v>
      </c>
      <c r="C233" s="19">
        <v>9</v>
      </c>
      <c r="D233" s="18" t="s">
        <v>646</v>
      </c>
      <c r="E233" s="19">
        <v>140000</v>
      </c>
      <c r="F233" s="19">
        <v>792</v>
      </c>
      <c r="G233" s="18" t="s">
        <v>320</v>
      </c>
      <c r="H233" s="19">
        <v>2021</v>
      </c>
      <c r="I233" s="19">
        <v>38100</v>
      </c>
      <c r="J233" s="18" t="s">
        <v>657</v>
      </c>
      <c r="K233" s="19" t="s">
        <v>9</v>
      </c>
      <c r="L233" s="18" t="s">
        <v>12</v>
      </c>
      <c r="M233" s="18" t="s">
        <v>369</v>
      </c>
      <c r="N233" s="18" t="s">
        <v>838</v>
      </c>
      <c r="O233" s="19">
        <v>430</v>
      </c>
      <c r="P233" s="18" t="s">
        <v>24</v>
      </c>
      <c r="Q233" s="18"/>
      <c r="R233" s="19"/>
      <c r="S233" s="18"/>
      <c r="T233" s="18" t="s">
        <v>986</v>
      </c>
      <c r="U233" s="19">
        <v>43014</v>
      </c>
      <c r="V233" s="18" t="s">
        <v>324</v>
      </c>
      <c r="W233" s="18" t="s">
        <v>372</v>
      </c>
      <c r="X233" s="19">
        <v>10110</v>
      </c>
      <c r="Y233" s="18" t="s">
        <v>371</v>
      </c>
      <c r="Z233" s="20">
        <v>44180</v>
      </c>
      <c r="AA233" s="21">
        <v>81316</v>
      </c>
      <c r="AB233" s="18" t="s">
        <v>658</v>
      </c>
      <c r="AC233" s="17" t="s">
        <v>363</v>
      </c>
    </row>
    <row r="234" spans="2:29" ht="43.5" x14ac:dyDescent="0.35">
      <c r="B234" s="18" t="s">
        <v>121</v>
      </c>
      <c r="C234" s="19">
        <v>9</v>
      </c>
      <c r="D234" s="18" t="s">
        <v>646</v>
      </c>
      <c r="E234" s="19">
        <v>140000</v>
      </c>
      <c r="F234" s="19">
        <v>792</v>
      </c>
      <c r="G234" s="18" t="s">
        <v>320</v>
      </c>
      <c r="H234" s="19">
        <v>2021</v>
      </c>
      <c r="I234" s="19">
        <v>38100</v>
      </c>
      <c r="J234" s="18" t="s">
        <v>657</v>
      </c>
      <c r="K234" s="19" t="s">
        <v>9</v>
      </c>
      <c r="L234" s="18" t="s">
        <v>12</v>
      </c>
      <c r="M234" s="18" t="s">
        <v>369</v>
      </c>
      <c r="N234" s="18" t="s">
        <v>987</v>
      </c>
      <c r="O234" s="19">
        <v>498</v>
      </c>
      <c r="P234" s="25" t="s">
        <v>325</v>
      </c>
      <c r="Q234" s="18"/>
      <c r="R234" s="19"/>
      <c r="S234" s="18"/>
      <c r="T234" s="18" t="s">
        <v>990</v>
      </c>
      <c r="U234" s="19">
        <v>49801</v>
      </c>
      <c r="V234" s="18" t="s">
        <v>11</v>
      </c>
      <c r="W234" s="18" t="s">
        <v>372</v>
      </c>
      <c r="X234" s="19">
        <v>10110</v>
      </c>
      <c r="Y234" s="18" t="s">
        <v>371</v>
      </c>
      <c r="Z234" s="20">
        <v>44180</v>
      </c>
      <c r="AA234" s="21">
        <v>26733</v>
      </c>
      <c r="AB234" s="18" t="s">
        <v>658</v>
      </c>
      <c r="AC234" s="17" t="s">
        <v>363</v>
      </c>
    </row>
    <row r="235" spans="2:29" ht="43.5" x14ac:dyDescent="0.35">
      <c r="B235" s="18" t="s">
        <v>121</v>
      </c>
      <c r="C235" s="19">
        <v>9</v>
      </c>
      <c r="D235" s="18" t="s">
        <v>646</v>
      </c>
      <c r="E235" s="19">
        <v>140000</v>
      </c>
      <c r="F235" s="19">
        <v>792</v>
      </c>
      <c r="G235" s="18" t="s">
        <v>320</v>
      </c>
      <c r="H235" s="19">
        <v>2021</v>
      </c>
      <c r="I235" s="19">
        <v>38132</v>
      </c>
      <c r="J235" s="18" t="s">
        <v>659</v>
      </c>
      <c r="K235" s="19" t="s">
        <v>9</v>
      </c>
      <c r="L235" s="18" t="s">
        <v>12</v>
      </c>
      <c r="M235" s="18" t="s">
        <v>369</v>
      </c>
      <c r="N235" s="18" t="s">
        <v>838</v>
      </c>
      <c r="O235" s="19">
        <v>430</v>
      </c>
      <c r="P235" s="18" t="s">
        <v>24</v>
      </c>
      <c r="Q235" s="18"/>
      <c r="R235" s="19"/>
      <c r="S235" s="18"/>
      <c r="T235" s="18" t="s">
        <v>839</v>
      </c>
      <c r="U235" s="19">
        <v>43007</v>
      </c>
      <c r="V235" s="18" t="s">
        <v>840</v>
      </c>
      <c r="W235" s="18" t="s">
        <v>372</v>
      </c>
      <c r="X235" s="19">
        <v>10110</v>
      </c>
      <c r="Y235" s="18" t="s">
        <v>371</v>
      </c>
      <c r="Z235" s="20">
        <v>44188</v>
      </c>
      <c r="AA235" s="23">
        <v>-625000</v>
      </c>
      <c r="AB235" s="18" t="s">
        <v>660</v>
      </c>
      <c r="AC235" s="17" t="s">
        <v>363</v>
      </c>
    </row>
    <row r="236" spans="2:29" ht="43.5" x14ac:dyDescent="0.35">
      <c r="B236" s="18" t="s">
        <v>121</v>
      </c>
      <c r="C236" s="19">
        <v>9</v>
      </c>
      <c r="D236" s="18" t="s">
        <v>646</v>
      </c>
      <c r="E236" s="19">
        <v>140000</v>
      </c>
      <c r="F236" s="19">
        <v>792</v>
      </c>
      <c r="G236" s="18" t="s">
        <v>320</v>
      </c>
      <c r="H236" s="19">
        <v>2021</v>
      </c>
      <c r="I236" s="19">
        <v>38137</v>
      </c>
      <c r="J236" s="18" t="s">
        <v>661</v>
      </c>
      <c r="K236" s="19" t="s">
        <v>9</v>
      </c>
      <c r="L236" s="18" t="s">
        <v>12</v>
      </c>
      <c r="M236" s="18" t="s">
        <v>369</v>
      </c>
      <c r="N236" s="18" t="s">
        <v>838</v>
      </c>
      <c r="O236" s="19">
        <v>430</v>
      </c>
      <c r="P236" s="18" t="s">
        <v>24</v>
      </c>
      <c r="Q236" s="18"/>
      <c r="R236" s="19"/>
      <c r="S236" s="18"/>
      <c r="T236" s="18" t="s">
        <v>986</v>
      </c>
      <c r="U236" s="19">
        <v>43014</v>
      </c>
      <c r="V236" s="18" t="s">
        <v>324</v>
      </c>
      <c r="W236" s="18" t="s">
        <v>372</v>
      </c>
      <c r="X236" s="19">
        <v>10110</v>
      </c>
      <c r="Y236" s="18" t="s">
        <v>371</v>
      </c>
      <c r="Z236" s="20">
        <v>44180</v>
      </c>
      <c r="AA236" s="21">
        <v>540566.43999999994</v>
      </c>
      <c r="AB236" s="18" t="s">
        <v>662</v>
      </c>
      <c r="AC236" s="17" t="s">
        <v>363</v>
      </c>
    </row>
    <row r="237" spans="2:29" ht="43.5" x14ac:dyDescent="0.35">
      <c r="B237" s="18" t="s">
        <v>121</v>
      </c>
      <c r="C237" s="19">
        <v>9</v>
      </c>
      <c r="D237" s="18" t="s">
        <v>646</v>
      </c>
      <c r="E237" s="19">
        <v>140000</v>
      </c>
      <c r="F237" s="19">
        <v>792</v>
      </c>
      <c r="G237" s="18" t="s">
        <v>320</v>
      </c>
      <c r="H237" s="19">
        <v>2021</v>
      </c>
      <c r="I237" s="19">
        <v>38137</v>
      </c>
      <c r="J237" s="18" t="s">
        <v>661</v>
      </c>
      <c r="K237" s="19" t="s">
        <v>9</v>
      </c>
      <c r="L237" s="18" t="s">
        <v>12</v>
      </c>
      <c r="M237" s="18" t="s">
        <v>369</v>
      </c>
      <c r="N237" s="18" t="s">
        <v>987</v>
      </c>
      <c r="O237" s="19">
        <v>498</v>
      </c>
      <c r="P237" s="25" t="s">
        <v>325</v>
      </c>
      <c r="Q237" s="18"/>
      <c r="R237" s="19"/>
      <c r="S237" s="18"/>
      <c r="T237" s="18" t="s">
        <v>988</v>
      </c>
      <c r="U237" s="19">
        <v>49808</v>
      </c>
      <c r="V237" s="18" t="s">
        <v>989</v>
      </c>
      <c r="W237" s="18" t="s">
        <v>372</v>
      </c>
      <c r="X237" s="19">
        <v>10110</v>
      </c>
      <c r="Y237" s="18" t="s">
        <v>371</v>
      </c>
      <c r="Z237" s="20">
        <v>44180</v>
      </c>
      <c r="AA237" s="21">
        <v>251731.73</v>
      </c>
      <c r="AB237" s="18" t="s">
        <v>662</v>
      </c>
      <c r="AC237" s="17" t="s">
        <v>363</v>
      </c>
    </row>
    <row r="238" spans="2:29" ht="43.5" x14ac:dyDescent="0.35">
      <c r="B238" s="18" t="s">
        <v>121</v>
      </c>
      <c r="C238" s="19">
        <v>9</v>
      </c>
      <c r="D238" s="18" t="s">
        <v>663</v>
      </c>
      <c r="E238" s="19">
        <v>141000</v>
      </c>
      <c r="F238" s="19">
        <v>793</v>
      </c>
      <c r="G238" s="18" t="s">
        <v>326</v>
      </c>
      <c r="H238" s="19">
        <v>2021</v>
      </c>
      <c r="I238" s="19">
        <v>37564</v>
      </c>
      <c r="J238" s="18" t="s">
        <v>664</v>
      </c>
      <c r="K238" s="19" t="s">
        <v>9</v>
      </c>
      <c r="L238" s="18" t="s">
        <v>14</v>
      </c>
      <c r="M238" s="18" t="s">
        <v>366</v>
      </c>
      <c r="N238" s="18" t="s">
        <v>838</v>
      </c>
      <c r="O238" s="19">
        <v>430</v>
      </c>
      <c r="P238" s="18" t="s">
        <v>24</v>
      </c>
      <c r="Q238" s="18"/>
      <c r="R238" s="19"/>
      <c r="S238" s="18"/>
      <c r="T238" s="18" t="s">
        <v>993</v>
      </c>
      <c r="U238" s="19">
        <v>43010</v>
      </c>
      <c r="V238" s="18" t="s">
        <v>327</v>
      </c>
      <c r="W238" s="18" t="s">
        <v>372</v>
      </c>
      <c r="X238" s="19">
        <v>10110</v>
      </c>
      <c r="Y238" s="18" t="s">
        <v>371</v>
      </c>
      <c r="Z238" s="20">
        <v>44126</v>
      </c>
      <c r="AA238" s="21">
        <v>25000</v>
      </c>
      <c r="AB238" s="18" t="s">
        <v>665</v>
      </c>
      <c r="AC238" s="17" t="s">
        <v>363</v>
      </c>
    </row>
    <row r="239" spans="2:29" ht="43.5" x14ac:dyDescent="0.35">
      <c r="B239" s="18" t="s">
        <v>121</v>
      </c>
      <c r="C239" s="19">
        <v>9</v>
      </c>
      <c r="D239" s="18" t="s">
        <v>663</v>
      </c>
      <c r="E239" s="19">
        <v>141000</v>
      </c>
      <c r="F239" s="19">
        <v>793</v>
      </c>
      <c r="G239" s="18" t="s">
        <v>326</v>
      </c>
      <c r="H239" s="19">
        <v>2021</v>
      </c>
      <c r="I239" s="19">
        <v>37564</v>
      </c>
      <c r="J239" s="18" t="s">
        <v>664</v>
      </c>
      <c r="K239" s="19" t="s">
        <v>9</v>
      </c>
      <c r="L239" s="18" t="s">
        <v>14</v>
      </c>
      <c r="M239" s="18" t="s">
        <v>366</v>
      </c>
      <c r="N239" s="18" t="s">
        <v>987</v>
      </c>
      <c r="O239" s="19">
        <v>498</v>
      </c>
      <c r="P239" s="25" t="s">
        <v>325</v>
      </c>
      <c r="Q239" s="18"/>
      <c r="R239" s="19"/>
      <c r="S239" s="18"/>
      <c r="T239" s="18" t="s">
        <v>988</v>
      </c>
      <c r="U239" s="19">
        <v>49808</v>
      </c>
      <c r="V239" s="18" t="s">
        <v>989</v>
      </c>
      <c r="W239" s="18" t="s">
        <v>372</v>
      </c>
      <c r="X239" s="19">
        <v>10110</v>
      </c>
      <c r="Y239" s="18" t="s">
        <v>371</v>
      </c>
      <c r="Z239" s="20">
        <v>44126</v>
      </c>
      <c r="AA239" s="21">
        <v>2500</v>
      </c>
      <c r="AB239" s="18" t="s">
        <v>665</v>
      </c>
      <c r="AC239" s="17" t="s">
        <v>363</v>
      </c>
    </row>
    <row r="240" spans="2:29" ht="43.5" x14ac:dyDescent="0.35">
      <c r="B240" s="18" t="s">
        <v>121</v>
      </c>
      <c r="C240" s="19">
        <v>9</v>
      </c>
      <c r="D240" s="18" t="s">
        <v>663</v>
      </c>
      <c r="E240" s="19">
        <v>141000</v>
      </c>
      <c r="F240" s="19">
        <v>793</v>
      </c>
      <c r="G240" s="18" t="s">
        <v>326</v>
      </c>
      <c r="H240" s="19">
        <v>2021</v>
      </c>
      <c r="I240" s="19">
        <v>37915</v>
      </c>
      <c r="J240" s="18" t="s">
        <v>666</v>
      </c>
      <c r="K240" s="19" t="s">
        <v>9</v>
      </c>
      <c r="L240" s="18" t="s">
        <v>13</v>
      </c>
      <c r="M240" s="18" t="s">
        <v>366</v>
      </c>
      <c r="N240" s="18" t="s">
        <v>838</v>
      </c>
      <c r="O240" s="19">
        <v>430</v>
      </c>
      <c r="P240" s="18" t="s">
        <v>24</v>
      </c>
      <c r="Q240" s="18"/>
      <c r="R240" s="19"/>
      <c r="S240" s="18"/>
      <c r="T240" s="18" t="s">
        <v>993</v>
      </c>
      <c r="U240" s="19">
        <v>43010</v>
      </c>
      <c r="V240" s="18" t="s">
        <v>327</v>
      </c>
      <c r="W240" s="18" t="s">
        <v>372</v>
      </c>
      <c r="X240" s="19">
        <v>10110</v>
      </c>
      <c r="Y240" s="18" t="s">
        <v>371</v>
      </c>
      <c r="Z240" s="20">
        <v>44151</v>
      </c>
      <c r="AA240" s="21">
        <v>28705</v>
      </c>
      <c r="AB240" s="18" t="s">
        <v>667</v>
      </c>
      <c r="AC240" s="17" t="s">
        <v>363</v>
      </c>
    </row>
    <row r="241" spans="2:29" ht="43.5" x14ac:dyDescent="0.35">
      <c r="B241" s="18" t="s">
        <v>121</v>
      </c>
      <c r="C241" s="19">
        <v>9</v>
      </c>
      <c r="D241" s="18" t="s">
        <v>663</v>
      </c>
      <c r="E241" s="19">
        <v>141000</v>
      </c>
      <c r="F241" s="19">
        <v>793</v>
      </c>
      <c r="G241" s="18" t="s">
        <v>326</v>
      </c>
      <c r="H241" s="19">
        <v>2021</v>
      </c>
      <c r="I241" s="19">
        <v>37915</v>
      </c>
      <c r="J241" s="18" t="s">
        <v>666</v>
      </c>
      <c r="K241" s="19" t="s">
        <v>9</v>
      </c>
      <c r="L241" s="18" t="s">
        <v>13</v>
      </c>
      <c r="M241" s="18" t="s">
        <v>366</v>
      </c>
      <c r="N241" s="18" t="s">
        <v>987</v>
      </c>
      <c r="O241" s="19">
        <v>498</v>
      </c>
      <c r="P241" s="25" t="s">
        <v>325</v>
      </c>
      <c r="Q241" s="18"/>
      <c r="R241" s="19"/>
      <c r="S241" s="18"/>
      <c r="T241" s="18" t="s">
        <v>988</v>
      </c>
      <c r="U241" s="19">
        <v>49808</v>
      </c>
      <c r="V241" s="18" t="s">
        <v>989</v>
      </c>
      <c r="W241" s="18" t="s">
        <v>372</v>
      </c>
      <c r="X241" s="19">
        <v>10110</v>
      </c>
      <c r="Y241" s="18" t="s">
        <v>371</v>
      </c>
      <c r="Z241" s="20">
        <v>44151</v>
      </c>
      <c r="AA241" s="21">
        <v>577</v>
      </c>
      <c r="AB241" s="18" t="s">
        <v>667</v>
      </c>
      <c r="AC241" s="17" t="s">
        <v>363</v>
      </c>
    </row>
    <row r="242" spans="2:29" ht="43.5" x14ac:dyDescent="0.35">
      <c r="B242" s="18" t="s">
        <v>121</v>
      </c>
      <c r="C242" s="19">
        <v>9</v>
      </c>
      <c r="D242" s="18" t="s">
        <v>663</v>
      </c>
      <c r="E242" s="19">
        <v>141000</v>
      </c>
      <c r="F242" s="19">
        <v>793</v>
      </c>
      <c r="G242" s="18" t="s">
        <v>326</v>
      </c>
      <c r="H242" s="19">
        <v>2021</v>
      </c>
      <c r="I242" s="19">
        <v>38139</v>
      </c>
      <c r="J242" s="18" t="s">
        <v>668</v>
      </c>
      <c r="K242" s="19" t="s">
        <v>9</v>
      </c>
      <c r="L242" s="18" t="s">
        <v>12</v>
      </c>
      <c r="M242" s="18" t="s">
        <v>369</v>
      </c>
      <c r="N242" s="18" t="s">
        <v>838</v>
      </c>
      <c r="O242" s="19">
        <v>430</v>
      </c>
      <c r="P242" s="18" t="s">
        <v>24</v>
      </c>
      <c r="Q242" s="18"/>
      <c r="R242" s="19"/>
      <c r="S242" s="18"/>
      <c r="T242" s="18" t="s">
        <v>993</v>
      </c>
      <c r="U242" s="19">
        <v>43010</v>
      </c>
      <c r="V242" s="18" t="s">
        <v>327</v>
      </c>
      <c r="W242" s="18" t="s">
        <v>372</v>
      </c>
      <c r="X242" s="19">
        <v>10110</v>
      </c>
      <c r="Y242" s="18" t="s">
        <v>371</v>
      </c>
      <c r="Z242" s="20">
        <v>44180</v>
      </c>
      <c r="AA242" s="21">
        <v>49186.57</v>
      </c>
      <c r="AB242" s="18" t="s">
        <v>669</v>
      </c>
      <c r="AC242" s="17" t="s">
        <v>363</v>
      </c>
    </row>
    <row r="243" spans="2:29" ht="43.5" x14ac:dyDescent="0.35">
      <c r="B243" s="18" t="s">
        <v>121</v>
      </c>
      <c r="C243" s="19">
        <v>9</v>
      </c>
      <c r="D243" s="18" t="s">
        <v>670</v>
      </c>
      <c r="E243" s="19">
        <v>142000</v>
      </c>
      <c r="F243" s="19">
        <v>794</v>
      </c>
      <c r="G243" s="18" t="s">
        <v>671</v>
      </c>
      <c r="H243" s="19">
        <v>2021</v>
      </c>
      <c r="I243" s="19">
        <v>37565</v>
      </c>
      <c r="J243" s="18" t="s">
        <v>672</v>
      </c>
      <c r="K243" s="19" t="s">
        <v>9</v>
      </c>
      <c r="L243" s="18" t="s">
        <v>14</v>
      </c>
      <c r="M243" s="18" t="s">
        <v>366</v>
      </c>
      <c r="N243" s="18" t="s">
        <v>994</v>
      </c>
      <c r="O243" s="19">
        <v>357</v>
      </c>
      <c r="P243" s="18" t="s">
        <v>995</v>
      </c>
      <c r="Q243" s="18"/>
      <c r="R243" s="19"/>
      <c r="S243" s="18"/>
      <c r="T243" s="18" t="s">
        <v>996</v>
      </c>
      <c r="U243" s="19">
        <v>35707</v>
      </c>
      <c r="V243" s="18" t="s">
        <v>997</v>
      </c>
      <c r="W243" s="18" t="s">
        <v>372</v>
      </c>
      <c r="X243" s="19">
        <v>10110</v>
      </c>
      <c r="Y243" s="18" t="s">
        <v>371</v>
      </c>
      <c r="Z243" s="20">
        <v>44126</v>
      </c>
      <c r="AA243" s="21">
        <v>181812</v>
      </c>
      <c r="AB243" s="18" t="s">
        <v>673</v>
      </c>
      <c r="AC243" s="17" t="s">
        <v>363</v>
      </c>
    </row>
    <row r="244" spans="2:29" ht="43.5" x14ac:dyDescent="0.35">
      <c r="B244" s="18" t="s">
        <v>121</v>
      </c>
      <c r="C244" s="19">
        <v>9</v>
      </c>
      <c r="D244" s="18" t="s">
        <v>670</v>
      </c>
      <c r="E244" s="19">
        <v>142000</v>
      </c>
      <c r="F244" s="19">
        <v>794</v>
      </c>
      <c r="G244" s="18" t="s">
        <v>671</v>
      </c>
      <c r="H244" s="19">
        <v>2021</v>
      </c>
      <c r="I244" s="19">
        <v>37565</v>
      </c>
      <c r="J244" s="18" t="s">
        <v>672</v>
      </c>
      <c r="K244" s="19" t="s">
        <v>9</v>
      </c>
      <c r="L244" s="18" t="s">
        <v>14</v>
      </c>
      <c r="M244" s="18" t="s">
        <v>366</v>
      </c>
      <c r="N244" s="18" t="s">
        <v>987</v>
      </c>
      <c r="O244" s="19">
        <v>498</v>
      </c>
      <c r="P244" s="25" t="s">
        <v>325</v>
      </c>
      <c r="Q244" s="18"/>
      <c r="R244" s="19"/>
      <c r="S244" s="18"/>
      <c r="T244" s="18" t="s">
        <v>988</v>
      </c>
      <c r="U244" s="19">
        <v>49808</v>
      </c>
      <c r="V244" s="18" t="s">
        <v>989</v>
      </c>
      <c r="W244" s="18" t="s">
        <v>372</v>
      </c>
      <c r="X244" s="19">
        <v>10110</v>
      </c>
      <c r="Y244" s="18" t="s">
        <v>371</v>
      </c>
      <c r="Z244" s="20">
        <v>44126</v>
      </c>
      <c r="AA244" s="21">
        <v>20000</v>
      </c>
      <c r="AB244" s="18" t="s">
        <v>673</v>
      </c>
      <c r="AC244" s="17" t="s">
        <v>363</v>
      </c>
    </row>
    <row r="245" spans="2:29" ht="43.5" x14ac:dyDescent="0.35">
      <c r="B245" s="18" t="s">
        <v>121</v>
      </c>
      <c r="C245" s="19">
        <v>9</v>
      </c>
      <c r="D245" s="18" t="s">
        <v>670</v>
      </c>
      <c r="E245" s="19">
        <v>142000</v>
      </c>
      <c r="F245" s="19">
        <v>794</v>
      </c>
      <c r="G245" s="18" t="s">
        <v>671</v>
      </c>
      <c r="H245" s="19">
        <v>2021</v>
      </c>
      <c r="I245" s="19">
        <v>37916</v>
      </c>
      <c r="J245" s="18" t="s">
        <v>674</v>
      </c>
      <c r="K245" s="19" t="s">
        <v>9</v>
      </c>
      <c r="L245" s="18" t="s">
        <v>13</v>
      </c>
      <c r="M245" s="18" t="s">
        <v>366</v>
      </c>
      <c r="N245" s="18" t="s">
        <v>838</v>
      </c>
      <c r="O245" s="19">
        <v>430</v>
      </c>
      <c r="P245" s="18" t="s">
        <v>24</v>
      </c>
      <c r="Q245" s="18"/>
      <c r="R245" s="19"/>
      <c r="S245" s="18"/>
      <c r="T245" s="18" t="s">
        <v>986</v>
      </c>
      <c r="U245" s="19">
        <v>43014</v>
      </c>
      <c r="V245" s="18" t="s">
        <v>324</v>
      </c>
      <c r="W245" s="18" t="s">
        <v>372</v>
      </c>
      <c r="X245" s="19">
        <v>10110</v>
      </c>
      <c r="Y245" s="18" t="s">
        <v>371</v>
      </c>
      <c r="Z245" s="20">
        <v>44151</v>
      </c>
      <c r="AA245" s="21">
        <v>4709.6099999999997</v>
      </c>
      <c r="AB245" s="18" t="s">
        <v>675</v>
      </c>
      <c r="AC245" s="17" t="s">
        <v>363</v>
      </c>
    </row>
    <row r="246" spans="2:29" ht="43.5" x14ac:dyDescent="0.35">
      <c r="B246" s="18" t="s">
        <v>121</v>
      </c>
      <c r="C246" s="19">
        <v>9</v>
      </c>
      <c r="D246" s="18" t="s">
        <v>670</v>
      </c>
      <c r="E246" s="19">
        <v>142000</v>
      </c>
      <c r="F246" s="19">
        <v>794</v>
      </c>
      <c r="G246" s="18" t="s">
        <v>671</v>
      </c>
      <c r="H246" s="19">
        <v>2021</v>
      </c>
      <c r="I246" s="19">
        <v>38105</v>
      </c>
      <c r="J246" s="18" t="s">
        <v>676</v>
      </c>
      <c r="K246" s="19" t="s">
        <v>9</v>
      </c>
      <c r="L246" s="18" t="s">
        <v>12</v>
      </c>
      <c r="M246" s="18" t="s">
        <v>369</v>
      </c>
      <c r="N246" s="18" t="s">
        <v>994</v>
      </c>
      <c r="O246" s="19">
        <v>357</v>
      </c>
      <c r="P246" s="18" t="s">
        <v>995</v>
      </c>
      <c r="Q246" s="18"/>
      <c r="R246" s="19"/>
      <c r="S246" s="18"/>
      <c r="T246" s="18" t="s">
        <v>996</v>
      </c>
      <c r="U246" s="19">
        <v>35707</v>
      </c>
      <c r="V246" s="18" t="s">
        <v>997</v>
      </c>
      <c r="W246" s="18" t="s">
        <v>372</v>
      </c>
      <c r="X246" s="19">
        <v>10110</v>
      </c>
      <c r="Y246" s="18" t="s">
        <v>371</v>
      </c>
      <c r="Z246" s="20">
        <v>44176</v>
      </c>
      <c r="AA246" s="23">
        <v>-181812</v>
      </c>
      <c r="AB246" s="18" t="s">
        <v>677</v>
      </c>
      <c r="AC246" s="17" t="s">
        <v>363</v>
      </c>
    </row>
    <row r="247" spans="2:29" ht="43.5" x14ac:dyDescent="0.35">
      <c r="B247" s="18" t="s">
        <v>121</v>
      </c>
      <c r="C247" s="19">
        <v>9</v>
      </c>
      <c r="D247" s="18" t="s">
        <v>670</v>
      </c>
      <c r="E247" s="19">
        <v>142000</v>
      </c>
      <c r="F247" s="19">
        <v>794</v>
      </c>
      <c r="G247" s="18" t="s">
        <v>671</v>
      </c>
      <c r="H247" s="19">
        <v>2021</v>
      </c>
      <c r="I247" s="19">
        <v>38105</v>
      </c>
      <c r="J247" s="18" t="s">
        <v>676</v>
      </c>
      <c r="K247" s="19" t="s">
        <v>9</v>
      </c>
      <c r="L247" s="18" t="s">
        <v>12</v>
      </c>
      <c r="M247" s="18" t="s">
        <v>369</v>
      </c>
      <c r="N247" s="18" t="s">
        <v>838</v>
      </c>
      <c r="O247" s="19">
        <v>430</v>
      </c>
      <c r="P247" s="18" t="s">
        <v>24</v>
      </c>
      <c r="Q247" s="18"/>
      <c r="R247" s="19"/>
      <c r="S247" s="18"/>
      <c r="T247" s="18" t="s">
        <v>986</v>
      </c>
      <c r="U247" s="19">
        <v>43014</v>
      </c>
      <c r="V247" s="18" t="s">
        <v>324</v>
      </c>
      <c r="W247" s="18" t="s">
        <v>372</v>
      </c>
      <c r="X247" s="19">
        <v>10110</v>
      </c>
      <c r="Y247" s="18" t="s">
        <v>371</v>
      </c>
      <c r="Z247" s="20">
        <v>44176</v>
      </c>
      <c r="AA247" s="21">
        <v>201812</v>
      </c>
      <c r="AB247" s="18" t="s">
        <v>677</v>
      </c>
      <c r="AC247" s="17" t="s">
        <v>363</v>
      </c>
    </row>
    <row r="248" spans="2:29" ht="43.5" x14ac:dyDescent="0.35">
      <c r="B248" s="18" t="s">
        <v>121</v>
      </c>
      <c r="C248" s="19">
        <v>9</v>
      </c>
      <c r="D248" s="18" t="s">
        <v>670</v>
      </c>
      <c r="E248" s="19">
        <v>142000</v>
      </c>
      <c r="F248" s="19">
        <v>794</v>
      </c>
      <c r="G248" s="18" t="s">
        <v>671</v>
      </c>
      <c r="H248" s="19">
        <v>2021</v>
      </c>
      <c r="I248" s="19">
        <v>38105</v>
      </c>
      <c r="J248" s="18" t="s">
        <v>676</v>
      </c>
      <c r="K248" s="19" t="s">
        <v>9</v>
      </c>
      <c r="L248" s="18" t="s">
        <v>12</v>
      </c>
      <c r="M248" s="18" t="s">
        <v>369</v>
      </c>
      <c r="N248" s="18" t="s">
        <v>987</v>
      </c>
      <c r="O248" s="19">
        <v>498</v>
      </c>
      <c r="P248" s="25" t="s">
        <v>325</v>
      </c>
      <c r="Q248" s="18"/>
      <c r="R248" s="19"/>
      <c r="S248" s="18"/>
      <c r="T248" s="18" t="s">
        <v>988</v>
      </c>
      <c r="U248" s="19">
        <v>49808</v>
      </c>
      <c r="V248" s="18" t="s">
        <v>989</v>
      </c>
      <c r="W248" s="18" t="s">
        <v>372</v>
      </c>
      <c r="X248" s="19">
        <v>10110</v>
      </c>
      <c r="Y248" s="18" t="s">
        <v>371</v>
      </c>
      <c r="Z248" s="20">
        <v>44176</v>
      </c>
      <c r="AA248" s="23">
        <v>-20000</v>
      </c>
      <c r="AB248" s="18" t="s">
        <v>677</v>
      </c>
      <c r="AC248" s="17" t="s">
        <v>363</v>
      </c>
    </row>
    <row r="249" spans="2:29" ht="43.5" x14ac:dyDescent="0.35">
      <c r="B249" s="18" t="s">
        <v>121</v>
      </c>
      <c r="C249" s="19">
        <v>9</v>
      </c>
      <c r="D249" s="18" t="s">
        <v>670</v>
      </c>
      <c r="E249" s="19">
        <v>142000</v>
      </c>
      <c r="F249" s="19">
        <v>794</v>
      </c>
      <c r="G249" s="18" t="s">
        <v>671</v>
      </c>
      <c r="H249" s="19">
        <v>2021</v>
      </c>
      <c r="I249" s="19">
        <v>38131</v>
      </c>
      <c r="J249" s="18" t="s">
        <v>678</v>
      </c>
      <c r="K249" s="19" t="s">
        <v>9</v>
      </c>
      <c r="L249" s="18" t="s">
        <v>12</v>
      </c>
      <c r="M249" s="18" t="s">
        <v>369</v>
      </c>
      <c r="N249" s="18" t="s">
        <v>838</v>
      </c>
      <c r="O249" s="19">
        <v>430</v>
      </c>
      <c r="P249" s="18" t="s">
        <v>24</v>
      </c>
      <c r="Q249" s="18"/>
      <c r="R249" s="19"/>
      <c r="S249" s="18"/>
      <c r="T249" s="18" t="s">
        <v>986</v>
      </c>
      <c r="U249" s="19">
        <v>43014</v>
      </c>
      <c r="V249" s="18" t="s">
        <v>324</v>
      </c>
      <c r="W249" s="18" t="s">
        <v>372</v>
      </c>
      <c r="X249" s="19">
        <v>10110</v>
      </c>
      <c r="Y249" s="18" t="s">
        <v>371</v>
      </c>
      <c r="Z249" s="20">
        <v>44188</v>
      </c>
      <c r="AA249" s="21">
        <v>88.4</v>
      </c>
      <c r="AB249" s="18" t="s">
        <v>679</v>
      </c>
      <c r="AC249" s="17" t="s">
        <v>363</v>
      </c>
    </row>
    <row r="250" spans="2:29" ht="43.5" x14ac:dyDescent="0.35">
      <c r="B250" s="18" t="s">
        <v>121</v>
      </c>
      <c r="C250" s="19">
        <v>9</v>
      </c>
      <c r="D250" s="18" t="s">
        <v>670</v>
      </c>
      <c r="E250" s="19">
        <v>142000</v>
      </c>
      <c r="F250" s="19">
        <v>794</v>
      </c>
      <c r="G250" s="18" t="s">
        <v>671</v>
      </c>
      <c r="H250" s="19">
        <v>2021</v>
      </c>
      <c r="I250" s="19">
        <v>38133</v>
      </c>
      <c r="J250" s="18" t="s">
        <v>680</v>
      </c>
      <c r="K250" s="19" t="s">
        <v>9</v>
      </c>
      <c r="L250" s="18" t="s">
        <v>12</v>
      </c>
      <c r="M250" s="18" t="s">
        <v>369</v>
      </c>
      <c r="N250" s="18" t="s">
        <v>838</v>
      </c>
      <c r="O250" s="19">
        <v>430</v>
      </c>
      <c r="P250" s="18" t="s">
        <v>24</v>
      </c>
      <c r="Q250" s="18"/>
      <c r="R250" s="19"/>
      <c r="S250" s="18"/>
      <c r="T250" s="18" t="s">
        <v>986</v>
      </c>
      <c r="U250" s="19">
        <v>43014</v>
      </c>
      <c r="V250" s="18" t="s">
        <v>324</v>
      </c>
      <c r="W250" s="18" t="s">
        <v>372</v>
      </c>
      <c r="X250" s="19">
        <v>10110</v>
      </c>
      <c r="Y250" s="18" t="s">
        <v>371</v>
      </c>
      <c r="Z250" s="20">
        <v>44188</v>
      </c>
      <c r="AA250" s="21">
        <v>625000</v>
      </c>
      <c r="AB250" s="18" t="s">
        <v>681</v>
      </c>
      <c r="AC250" s="17" t="s">
        <v>363</v>
      </c>
    </row>
    <row r="251" spans="2:29" ht="43.5" x14ac:dyDescent="0.35">
      <c r="B251" s="18" t="s">
        <v>121</v>
      </c>
      <c r="C251" s="19">
        <v>9</v>
      </c>
      <c r="D251" s="18" t="s">
        <v>670</v>
      </c>
      <c r="E251" s="19">
        <v>142000</v>
      </c>
      <c r="F251" s="19">
        <v>794</v>
      </c>
      <c r="G251" s="18" t="s">
        <v>671</v>
      </c>
      <c r="H251" s="19">
        <v>2021</v>
      </c>
      <c r="I251" s="19">
        <v>38141</v>
      </c>
      <c r="J251" s="18" t="s">
        <v>682</v>
      </c>
      <c r="K251" s="19" t="s">
        <v>9</v>
      </c>
      <c r="L251" s="18" t="s">
        <v>12</v>
      </c>
      <c r="M251" s="18" t="s">
        <v>369</v>
      </c>
      <c r="N251" s="18" t="s">
        <v>838</v>
      </c>
      <c r="O251" s="19">
        <v>430</v>
      </c>
      <c r="P251" s="18" t="s">
        <v>24</v>
      </c>
      <c r="Q251" s="18"/>
      <c r="R251" s="19"/>
      <c r="S251" s="18"/>
      <c r="T251" s="18" t="s">
        <v>986</v>
      </c>
      <c r="U251" s="19">
        <v>43014</v>
      </c>
      <c r="V251" s="18" t="s">
        <v>324</v>
      </c>
      <c r="W251" s="18" t="s">
        <v>372</v>
      </c>
      <c r="X251" s="19">
        <v>10110</v>
      </c>
      <c r="Y251" s="18" t="s">
        <v>371</v>
      </c>
      <c r="Z251" s="20">
        <v>44188</v>
      </c>
      <c r="AA251" s="21">
        <v>12988</v>
      </c>
      <c r="AB251" s="18" t="s">
        <v>683</v>
      </c>
      <c r="AC251" s="17" t="s">
        <v>363</v>
      </c>
    </row>
    <row r="252" spans="2:29" ht="43.5" x14ac:dyDescent="0.35">
      <c r="B252" s="18" t="s">
        <v>121</v>
      </c>
      <c r="C252" s="19">
        <v>9</v>
      </c>
      <c r="D252" s="18" t="s">
        <v>684</v>
      </c>
      <c r="E252" s="19">
        <v>143000</v>
      </c>
      <c r="F252" s="19">
        <v>262</v>
      </c>
      <c r="G252" s="18" t="s">
        <v>74</v>
      </c>
      <c r="H252" s="19">
        <v>2021</v>
      </c>
      <c r="I252" s="19">
        <v>36612</v>
      </c>
      <c r="J252" s="18" t="s">
        <v>73</v>
      </c>
      <c r="K252" s="19" t="s">
        <v>9</v>
      </c>
      <c r="L252" s="18" t="s">
        <v>12</v>
      </c>
      <c r="M252" s="18" t="s">
        <v>369</v>
      </c>
      <c r="N252" s="18" t="s">
        <v>892</v>
      </c>
      <c r="O252" s="19">
        <v>455</v>
      </c>
      <c r="P252" s="18" t="s">
        <v>75</v>
      </c>
      <c r="Q252" s="18"/>
      <c r="R252" s="19"/>
      <c r="S252" s="18"/>
      <c r="T252" s="18" t="s">
        <v>894</v>
      </c>
      <c r="U252" s="19">
        <v>45504</v>
      </c>
      <c r="V252" s="18" t="s">
        <v>895</v>
      </c>
      <c r="W252" s="18" t="s">
        <v>686</v>
      </c>
      <c r="X252" s="19">
        <v>10200</v>
      </c>
      <c r="Y252" s="18" t="s">
        <v>76</v>
      </c>
      <c r="Z252" s="20">
        <v>44000</v>
      </c>
      <c r="AA252" s="21">
        <v>390000</v>
      </c>
      <c r="AB252" s="18" t="s">
        <v>171</v>
      </c>
      <c r="AC252" s="17" t="s">
        <v>363</v>
      </c>
    </row>
    <row r="253" spans="2:29" ht="43.5" x14ac:dyDescent="0.35">
      <c r="B253" s="18" t="s">
        <v>121</v>
      </c>
      <c r="C253" s="19">
        <v>9</v>
      </c>
      <c r="D253" s="18" t="s">
        <v>684</v>
      </c>
      <c r="E253" s="19">
        <v>143000</v>
      </c>
      <c r="F253" s="19">
        <v>262</v>
      </c>
      <c r="G253" s="18" t="s">
        <v>74</v>
      </c>
      <c r="H253" s="19">
        <v>2021</v>
      </c>
      <c r="I253" s="19">
        <v>36612</v>
      </c>
      <c r="J253" s="18" t="s">
        <v>73</v>
      </c>
      <c r="K253" s="19" t="s">
        <v>9</v>
      </c>
      <c r="L253" s="18" t="s">
        <v>12</v>
      </c>
      <c r="M253" s="18" t="s">
        <v>369</v>
      </c>
      <c r="N253" s="18" t="s">
        <v>892</v>
      </c>
      <c r="O253" s="19">
        <v>455</v>
      </c>
      <c r="P253" s="18" t="s">
        <v>75</v>
      </c>
      <c r="Q253" s="18"/>
      <c r="R253" s="19"/>
      <c r="S253" s="18"/>
      <c r="T253" s="18" t="s">
        <v>894</v>
      </c>
      <c r="U253" s="19">
        <v>45504</v>
      </c>
      <c r="V253" s="18" t="s">
        <v>895</v>
      </c>
      <c r="W253" s="18" t="s">
        <v>687</v>
      </c>
      <c r="X253" s="19">
        <v>10210</v>
      </c>
      <c r="Y253" s="18" t="s">
        <v>77</v>
      </c>
      <c r="Z253" s="20">
        <v>44000</v>
      </c>
      <c r="AA253" s="21">
        <v>60000</v>
      </c>
      <c r="AB253" s="18" t="s">
        <v>171</v>
      </c>
      <c r="AC253" s="17" t="s">
        <v>363</v>
      </c>
    </row>
    <row r="254" spans="2:29" ht="43.5" x14ac:dyDescent="0.35">
      <c r="B254" s="18" t="s">
        <v>121</v>
      </c>
      <c r="C254" s="19">
        <v>9</v>
      </c>
      <c r="D254" s="18" t="s">
        <v>684</v>
      </c>
      <c r="E254" s="19">
        <v>143000</v>
      </c>
      <c r="F254" s="19">
        <v>262</v>
      </c>
      <c r="G254" s="18" t="s">
        <v>74</v>
      </c>
      <c r="H254" s="19">
        <v>2021</v>
      </c>
      <c r="I254" s="19">
        <v>36612</v>
      </c>
      <c r="J254" s="18" t="s">
        <v>73</v>
      </c>
      <c r="K254" s="19" t="s">
        <v>9</v>
      </c>
      <c r="L254" s="18" t="s">
        <v>12</v>
      </c>
      <c r="M254" s="18" t="s">
        <v>369</v>
      </c>
      <c r="N254" s="18" t="s">
        <v>892</v>
      </c>
      <c r="O254" s="19">
        <v>455</v>
      </c>
      <c r="P254" s="18" t="s">
        <v>75</v>
      </c>
      <c r="Q254" s="18"/>
      <c r="R254" s="19"/>
      <c r="S254" s="18"/>
      <c r="T254" s="18" t="s">
        <v>894</v>
      </c>
      <c r="U254" s="19">
        <v>45504</v>
      </c>
      <c r="V254" s="18" t="s">
        <v>895</v>
      </c>
      <c r="W254" s="18" t="s">
        <v>688</v>
      </c>
      <c r="X254" s="19">
        <v>10220</v>
      </c>
      <c r="Y254" s="18" t="s">
        <v>78</v>
      </c>
      <c r="Z254" s="20">
        <v>44000</v>
      </c>
      <c r="AA254" s="21">
        <v>40000</v>
      </c>
      <c r="AB254" s="18" t="s">
        <v>171</v>
      </c>
      <c r="AC254" s="17" t="s">
        <v>363</v>
      </c>
    </row>
    <row r="255" spans="2:29" ht="43.5" x14ac:dyDescent="0.35">
      <c r="B255" s="18" t="s">
        <v>121</v>
      </c>
      <c r="C255" s="19">
        <v>9</v>
      </c>
      <c r="D255" s="18" t="s">
        <v>684</v>
      </c>
      <c r="E255" s="19">
        <v>143000</v>
      </c>
      <c r="F255" s="19">
        <v>262</v>
      </c>
      <c r="G255" s="18" t="s">
        <v>74</v>
      </c>
      <c r="H255" s="19">
        <v>2021</v>
      </c>
      <c r="I255" s="19">
        <v>36612</v>
      </c>
      <c r="J255" s="18" t="s">
        <v>73</v>
      </c>
      <c r="K255" s="19" t="s">
        <v>9</v>
      </c>
      <c r="L255" s="18" t="s">
        <v>12</v>
      </c>
      <c r="M255" s="18" t="s">
        <v>369</v>
      </c>
      <c r="N255" s="18" t="s">
        <v>896</v>
      </c>
      <c r="O255" s="19">
        <v>457</v>
      </c>
      <c r="P255" s="18" t="s">
        <v>79</v>
      </c>
      <c r="Q255" s="18"/>
      <c r="R255" s="19"/>
      <c r="S255" s="18"/>
      <c r="T255" s="18" t="s">
        <v>899</v>
      </c>
      <c r="U255" s="19">
        <v>45703</v>
      </c>
      <c r="V255" s="18" t="s">
        <v>900</v>
      </c>
      <c r="W255" s="18" t="s">
        <v>685</v>
      </c>
      <c r="X255" s="19">
        <v>10050</v>
      </c>
      <c r="Y255" s="18" t="s">
        <v>80</v>
      </c>
      <c r="Z255" s="20">
        <v>44000</v>
      </c>
      <c r="AA255" s="23">
        <v>-490000</v>
      </c>
      <c r="AB255" s="18" t="s">
        <v>171</v>
      </c>
      <c r="AC255" s="17" t="s">
        <v>363</v>
      </c>
    </row>
    <row r="256" spans="2:29" ht="43.5" x14ac:dyDescent="0.35">
      <c r="B256" s="18" t="s">
        <v>121</v>
      </c>
      <c r="C256" s="19">
        <v>9</v>
      </c>
      <c r="D256" s="18" t="s">
        <v>684</v>
      </c>
      <c r="E256" s="19">
        <v>143000</v>
      </c>
      <c r="F256" s="19">
        <v>262</v>
      </c>
      <c r="G256" s="18" t="s">
        <v>74</v>
      </c>
      <c r="H256" s="19">
        <v>2021</v>
      </c>
      <c r="I256" s="19">
        <v>36617</v>
      </c>
      <c r="J256" s="18" t="s">
        <v>169</v>
      </c>
      <c r="K256" s="19" t="s">
        <v>9</v>
      </c>
      <c r="L256" s="18" t="s">
        <v>12</v>
      </c>
      <c r="M256" s="18" t="s">
        <v>369</v>
      </c>
      <c r="N256" s="18" t="s">
        <v>892</v>
      </c>
      <c r="O256" s="19">
        <v>455</v>
      </c>
      <c r="P256" s="18" t="s">
        <v>75</v>
      </c>
      <c r="Q256" s="18"/>
      <c r="R256" s="19"/>
      <c r="S256" s="18"/>
      <c r="T256" s="18" t="s">
        <v>894</v>
      </c>
      <c r="U256" s="19">
        <v>45504</v>
      </c>
      <c r="V256" s="18" t="s">
        <v>895</v>
      </c>
      <c r="W256" s="18" t="s">
        <v>686</v>
      </c>
      <c r="X256" s="19">
        <v>10200</v>
      </c>
      <c r="Y256" s="18" t="s">
        <v>76</v>
      </c>
      <c r="Z256" s="20">
        <v>44004</v>
      </c>
      <c r="AA256" s="23">
        <v>-390000</v>
      </c>
      <c r="AB256" s="18" t="s">
        <v>170</v>
      </c>
      <c r="AC256" s="17" t="s">
        <v>363</v>
      </c>
    </row>
    <row r="257" spans="2:29" ht="43.5" x14ac:dyDescent="0.35">
      <c r="B257" s="18" t="s">
        <v>121</v>
      </c>
      <c r="C257" s="19">
        <v>9</v>
      </c>
      <c r="D257" s="18" t="s">
        <v>684</v>
      </c>
      <c r="E257" s="19">
        <v>143000</v>
      </c>
      <c r="F257" s="19">
        <v>262</v>
      </c>
      <c r="G257" s="18" t="s">
        <v>74</v>
      </c>
      <c r="H257" s="19">
        <v>2021</v>
      </c>
      <c r="I257" s="19">
        <v>36617</v>
      </c>
      <c r="J257" s="18" t="s">
        <v>169</v>
      </c>
      <c r="K257" s="19" t="s">
        <v>9</v>
      </c>
      <c r="L257" s="18" t="s">
        <v>12</v>
      </c>
      <c r="M257" s="18" t="s">
        <v>369</v>
      </c>
      <c r="N257" s="18" t="s">
        <v>892</v>
      </c>
      <c r="O257" s="19">
        <v>455</v>
      </c>
      <c r="P257" s="18" t="s">
        <v>75</v>
      </c>
      <c r="Q257" s="18"/>
      <c r="R257" s="19"/>
      <c r="S257" s="18"/>
      <c r="T257" s="18" t="s">
        <v>894</v>
      </c>
      <c r="U257" s="19">
        <v>45504</v>
      </c>
      <c r="V257" s="18" t="s">
        <v>895</v>
      </c>
      <c r="W257" s="18" t="s">
        <v>687</v>
      </c>
      <c r="X257" s="19">
        <v>10210</v>
      </c>
      <c r="Y257" s="18" t="s">
        <v>77</v>
      </c>
      <c r="Z257" s="20">
        <v>44004</v>
      </c>
      <c r="AA257" s="23">
        <v>-60000</v>
      </c>
      <c r="AB257" s="18" t="s">
        <v>170</v>
      </c>
      <c r="AC257" s="17" t="s">
        <v>363</v>
      </c>
    </row>
    <row r="258" spans="2:29" ht="43.5" x14ac:dyDescent="0.35">
      <c r="B258" s="18" t="s">
        <v>121</v>
      </c>
      <c r="C258" s="19">
        <v>9</v>
      </c>
      <c r="D258" s="18" t="s">
        <v>684</v>
      </c>
      <c r="E258" s="19">
        <v>143000</v>
      </c>
      <c r="F258" s="19">
        <v>262</v>
      </c>
      <c r="G258" s="18" t="s">
        <v>74</v>
      </c>
      <c r="H258" s="19">
        <v>2021</v>
      </c>
      <c r="I258" s="19">
        <v>36617</v>
      </c>
      <c r="J258" s="18" t="s">
        <v>169</v>
      </c>
      <c r="K258" s="19" t="s">
        <v>9</v>
      </c>
      <c r="L258" s="18" t="s">
        <v>12</v>
      </c>
      <c r="M258" s="18" t="s">
        <v>369</v>
      </c>
      <c r="N258" s="18" t="s">
        <v>892</v>
      </c>
      <c r="O258" s="19">
        <v>455</v>
      </c>
      <c r="P258" s="18" t="s">
        <v>75</v>
      </c>
      <c r="Q258" s="18"/>
      <c r="R258" s="19"/>
      <c r="S258" s="18"/>
      <c r="T258" s="18" t="s">
        <v>894</v>
      </c>
      <c r="U258" s="19">
        <v>45504</v>
      </c>
      <c r="V258" s="18" t="s">
        <v>895</v>
      </c>
      <c r="W258" s="18" t="s">
        <v>688</v>
      </c>
      <c r="X258" s="19">
        <v>10220</v>
      </c>
      <c r="Y258" s="18" t="s">
        <v>78</v>
      </c>
      <c r="Z258" s="20">
        <v>44004</v>
      </c>
      <c r="AA258" s="23">
        <v>-40000</v>
      </c>
      <c r="AB258" s="18" t="s">
        <v>170</v>
      </c>
      <c r="AC258" s="17" t="s">
        <v>363</v>
      </c>
    </row>
    <row r="259" spans="2:29" ht="43.5" x14ac:dyDescent="0.35">
      <c r="B259" s="18" t="s">
        <v>121</v>
      </c>
      <c r="C259" s="19">
        <v>9</v>
      </c>
      <c r="D259" s="18" t="s">
        <v>684</v>
      </c>
      <c r="E259" s="19">
        <v>143000</v>
      </c>
      <c r="F259" s="19">
        <v>262</v>
      </c>
      <c r="G259" s="18" t="s">
        <v>74</v>
      </c>
      <c r="H259" s="19">
        <v>2021</v>
      </c>
      <c r="I259" s="19">
        <v>36617</v>
      </c>
      <c r="J259" s="18" t="s">
        <v>169</v>
      </c>
      <c r="K259" s="19" t="s">
        <v>9</v>
      </c>
      <c r="L259" s="18" t="s">
        <v>12</v>
      </c>
      <c r="M259" s="18" t="s">
        <v>369</v>
      </c>
      <c r="N259" s="18" t="s">
        <v>896</v>
      </c>
      <c r="O259" s="19">
        <v>457</v>
      </c>
      <c r="P259" s="18" t="s">
        <v>79</v>
      </c>
      <c r="Q259" s="18"/>
      <c r="R259" s="19"/>
      <c r="S259" s="18"/>
      <c r="T259" s="18" t="s">
        <v>899</v>
      </c>
      <c r="U259" s="19">
        <v>45703</v>
      </c>
      <c r="V259" s="18" t="s">
        <v>900</v>
      </c>
      <c r="W259" s="18" t="s">
        <v>685</v>
      </c>
      <c r="X259" s="19">
        <v>10050</v>
      </c>
      <c r="Y259" s="18" t="s">
        <v>80</v>
      </c>
      <c r="Z259" s="20">
        <v>44004</v>
      </c>
      <c r="AA259" s="21">
        <v>490000</v>
      </c>
      <c r="AB259" s="18" t="s">
        <v>170</v>
      </c>
      <c r="AC259" s="17" t="s">
        <v>363</v>
      </c>
    </row>
    <row r="260" spans="2:29" ht="43.5" x14ac:dyDescent="0.35">
      <c r="B260" s="18" t="s">
        <v>121</v>
      </c>
      <c r="C260" s="19">
        <v>9</v>
      </c>
      <c r="D260" s="18" t="s">
        <v>684</v>
      </c>
      <c r="E260" s="19">
        <v>143000</v>
      </c>
      <c r="F260" s="19">
        <v>262</v>
      </c>
      <c r="G260" s="18" t="s">
        <v>74</v>
      </c>
      <c r="H260" s="19">
        <v>2021</v>
      </c>
      <c r="I260" s="19">
        <v>36830</v>
      </c>
      <c r="J260" s="18" t="s">
        <v>83</v>
      </c>
      <c r="K260" s="19" t="s">
        <v>9</v>
      </c>
      <c r="L260" s="18" t="s">
        <v>14</v>
      </c>
      <c r="M260" s="18" t="s">
        <v>366</v>
      </c>
      <c r="N260" s="18" t="s">
        <v>896</v>
      </c>
      <c r="O260" s="19">
        <v>457</v>
      </c>
      <c r="P260" s="18" t="s">
        <v>79</v>
      </c>
      <c r="Q260" s="18"/>
      <c r="R260" s="19"/>
      <c r="S260" s="18"/>
      <c r="T260" s="18" t="s">
        <v>897</v>
      </c>
      <c r="U260" s="19">
        <v>45701</v>
      </c>
      <c r="V260" s="18" t="s">
        <v>898</v>
      </c>
      <c r="W260" s="18" t="s">
        <v>685</v>
      </c>
      <c r="X260" s="19">
        <v>10050</v>
      </c>
      <c r="Y260" s="18" t="s">
        <v>80</v>
      </c>
      <c r="Z260" s="20">
        <v>44034</v>
      </c>
      <c r="AA260" s="21">
        <v>3187766</v>
      </c>
      <c r="AB260" s="18" t="s">
        <v>168</v>
      </c>
      <c r="AC260" s="17" t="s">
        <v>363</v>
      </c>
    </row>
    <row r="261" spans="2:29" ht="43.5" x14ac:dyDescent="0.35">
      <c r="B261" s="18" t="s">
        <v>121</v>
      </c>
      <c r="C261" s="19">
        <v>9</v>
      </c>
      <c r="D261" s="18" t="s">
        <v>684</v>
      </c>
      <c r="E261" s="19">
        <v>143000</v>
      </c>
      <c r="F261" s="19">
        <v>262</v>
      </c>
      <c r="G261" s="18" t="s">
        <v>74</v>
      </c>
      <c r="H261" s="19">
        <v>2021</v>
      </c>
      <c r="I261" s="19">
        <v>36830</v>
      </c>
      <c r="J261" s="18" t="s">
        <v>83</v>
      </c>
      <c r="K261" s="19" t="s">
        <v>9</v>
      </c>
      <c r="L261" s="18" t="s">
        <v>14</v>
      </c>
      <c r="M261" s="18" t="s">
        <v>366</v>
      </c>
      <c r="N261" s="18" t="s">
        <v>896</v>
      </c>
      <c r="O261" s="19">
        <v>457</v>
      </c>
      <c r="P261" s="18" t="s">
        <v>79</v>
      </c>
      <c r="Q261" s="18"/>
      <c r="R261" s="19"/>
      <c r="S261" s="18"/>
      <c r="T261" s="18" t="s">
        <v>899</v>
      </c>
      <c r="U261" s="19">
        <v>45703</v>
      </c>
      <c r="V261" s="18" t="s">
        <v>900</v>
      </c>
      <c r="W261" s="18" t="s">
        <v>685</v>
      </c>
      <c r="X261" s="19">
        <v>10050</v>
      </c>
      <c r="Y261" s="18" t="s">
        <v>80</v>
      </c>
      <c r="Z261" s="20">
        <v>44034</v>
      </c>
      <c r="AA261" s="21">
        <v>8712674</v>
      </c>
      <c r="AB261" s="18" t="s">
        <v>168</v>
      </c>
      <c r="AC261" s="17" t="s">
        <v>363</v>
      </c>
    </row>
    <row r="262" spans="2:29" ht="58" x14ac:dyDescent="0.35">
      <c r="B262" s="18" t="s">
        <v>121</v>
      </c>
      <c r="C262" s="19">
        <v>9</v>
      </c>
      <c r="D262" s="18" t="s">
        <v>684</v>
      </c>
      <c r="E262" s="19">
        <v>143000</v>
      </c>
      <c r="F262" s="19">
        <v>262</v>
      </c>
      <c r="G262" s="18" t="s">
        <v>74</v>
      </c>
      <c r="H262" s="19">
        <v>2021</v>
      </c>
      <c r="I262" s="19">
        <v>36831</v>
      </c>
      <c r="J262" s="18" t="s">
        <v>82</v>
      </c>
      <c r="K262" s="19" t="s">
        <v>9</v>
      </c>
      <c r="L262" s="18" t="s">
        <v>14</v>
      </c>
      <c r="M262" s="18" t="s">
        <v>366</v>
      </c>
      <c r="N262" s="18" t="s">
        <v>892</v>
      </c>
      <c r="O262" s="19">
        <v>455</v>
      </c>
      <c r="P262" s="18" t="s">
        <v>75</v>
      </c>
      <c r="Q262" s="18"/>
      <c r="R262" s="19"/>
      <c r="S262" s="18"/>
      <c r="T262" s="18" t="s">
        <v>894</v>
      </c>
      <c r="U262" s="19">
        <v>45504</v>
      </c>
      <c r="V262" s="18" t="s">
        <v>895</v>
      </c>
      <c r="W262" s="18" t="s">
        <v>687</v>
      </c>
      <c r="X262" s="19">
        <v>10210</v>
      </c>
      <c r="Y262" s="18" t="s">
        <v>77</v>
      </c>
      <c r="Z262" s="20">
        <v>44034</v>
      </c>
      <c r="AA262" s="21">
        <v>2069818</v>
      </c>
      <c r="AB262" s="18" t="s">
        <v>167</v>
      </c>
      <c r="AC262" s="17" t="s">
        <v>363</v>
      </c>
    </row>
    <row r="263" spans="2:29" ht="43.5" x14ac:dyDescent="0.35">
      <c r="B263" s="18" t="s">
        <v>121</v>
      </c>
      <c r="C263" s="19">
        <v>9</v>
      </c>
      <c r="D263" s="18" t="s">
        <v>684</v>
      </c>
      <c r="E263" s="19">
        <v>143000</v>
      </c>
      <c r="F263" s="19">
        <v>262</v>
      </c>
      <c r="G263" s="18" t="s">
        <v>74</v>
      </c>
      <c r="H263" s="19">
        <v>2021</v>
      </c>
      <c r="I263" s="19">
        <v>36832</v>
      </c>
      <c r="J263" s="18" t="s">
        <v>85</v>
      </c>
      <c r="K263" s="19" t="s">
        <v>9</v>
      </c>
      <c r="L263" s="18" t="s">
        <v>14</v>
      </c>
      <c r="M263" s="18" t="s">
        <v>366</v>
      </c>
      <c r="N263" s="18" t="s">
        <v>892</v>
      </c>
      <c r="O263" s="19">
        <v>455</v>
      </c>
      <c r="P263" s="18" t="s">
        <v>75</v>
      </c>
      <c r="Q263" s="18"/>
      <c r="R263" s="19"/>
      <c r="S263" s="18"/>
      <c r="T263" s="18" t="s">
        <v>894</v>
      </c>
      <c r="U263" s="19">
        <v>45504</v>
      </c>
      <c r="V263" s="18" t="s">
        <v>895</v>
      </c>
      <c r="W263" s="18" t="s">
        <v>686</v>
      </c>
      <c r="X263" s="19">
        <v>10200</v>
      </c>
      <c r="Y263" s="18" t="s">
        <v>76</v>
      </c>
      <c r="Z263" s="20">
        <v>44034</v>
      </c>
      <c r="AA263" s="21">
        <v>4095291</v>
      </c>
      <c r="AB263" s="18" t="s">
        <v>166</v>
      </c>
      <c r="AC263" s="17" t="s">
        <v>363</v>
      </c>
    </row>
    <row r="264" spans="2:29" ht="43.5" x14ac:dyDescent="0.35">
      <c r="B264" s="18" t="s">
        <v>121</v>
      </c>
      <c r="C264" s="19">
        <v>9</v>
      </c>
      <c r="D264" s="18" t="s">
        <v>684</v>
      </c>
      <c r="E264" s="19">
        <v>143000</v>
      </c>
      <c r="F264" s="19">
        <v>262</v>
      </c>
      <c r="G264" s="18" t="s">
        <v>74</v>
      </c>
      <c r="H264" s="19">
        <v>2021</v>
      </c>
      <c r="I264" s="19">
        <v>36833</v>
      </c>
      <c r="J264" s="18" t="s">
        <v>84</v>
      </c>
      <c r="K264" s="19" t="s">
        <v>9</v>
      </c>
      <c r="L264" s="18" t="s">
        <v>14</v>
      </c>
      <c r="M264" s="18" t="s">
        <v>366</v>
      </c>
      <c r="N264" s="18" t="s">
        <v>892</v>
      </c>
      <c r="O264" s="19">
        <v>455</v>
      </c>
      <c r="P264" s="18" t="s">
        <v>75</v>
      </c>
      <c r="Q264" s="18"/>
      <c r="R264" s="19"/>
      <c r="S264" s="18"/>
      <c r="T264" s="18" t="s">
        <v>893</v>
      </c>
      <c r="U264" s="19">
        <v>45506</v>
      </c>
      <c r="V264" s="18" t="s">
        <v>81</v>
      </c>
      <c r="W264" s="18" t="s">
        <v>688</v>
      </c>
      <c r="X264" s="19">
        <v>10220</v>
      </c>
      <c r="Y264" s="18" t="s">
        <v>78</v>
      </c>
      <c r="Z264" s="20">
        <v>44034</v>
      </c>
      <c r="AA264" s="21">
        <v>423032</v>
      </c>
      <c r="AB264" s="18" t="s">
        <v>165</v>
      </c>
      <c r="AC264" s="17" t="s">
        <v>363</v>
      </c>
    </row>
    <row r="265" spans="2:29" ht="58" x14ac:dyDescent="0.35">
      <c r="B265" s="18" t="s">
        <v>121</v>
      </c>
      <c r="C265" s="19">
        <v>9</v>
      </c>
      <c r="D265" s="18" t="s">
        <v>684</v>
      </c>
      <c r="E265" s="19">
        <v>143000</v>
      </c>
      <c r="F265" s="19">
        <v>262</v>
      </c>
      <c r="G265" s="18" t="s">
        <v>74</v>
      </c>
      <c r="H265" s="19">
        <v>2021</v>
      </c>
      <c r="I265" s="19">
        <v>36834</v>
      </c>
      <c r="J265" s="18" t="s">
        <v>163</v>
      </c>
      <c r="K265" s="19" t="s">
        <v>9</v>
      </c>
      <c r="L265" s="18" t="s">
        <v>14</v>
      </c>
      <c r="M265" s="18" t="s">
        <v>366</v>
      </c>
      <c r="N265" s="18" t="s">
        <v>890</v>
      </c>
      <c r="O265" s="19">
        <v>468</v>
      </c>
      <c r="P265" s="25" t="s">
        <v>86</v>
      </c>
      <c r="Q265" s="18"/>
      <c r="R265" s="19"/>
      <c r="S265" s="18"/>
      <c r="T265" s="18" t="s">
        <v>891</v>
      </c>
      <c r="U265" s="19">
        <v>46814</v>
      </c>
      <c r="V265" s="18" t="s">
        <v>87</v>
      </c>
      <c r="W265" s="18" t="s">
        <v>689</v>
      </c>
      <c r="X265" s="19">
        <v>10230</v>
      </c>
      <c r="Y265" s="18" t="s">
        <v>193</v>
      </c>
      <c r="Z265" s="20">
        <v>44034</v>
      </c>
      <c r="AA265" s="21">
        <v>1105454</v>
      </c>
      <c r="AB265" s="18" t="s">
        <v>164</v>
      </c>
      <c r="AC265" s="17" t="s">
        <v>363</v>
      </c>
    </row>
    <row r="266" spans="2:29" ht="43.5" x14ac:dyDescent="0.35">
      <c r="B266" s="18" t="s">
        <v>121</v>
      </c>
      <c r="C266" s="19">
        <v>9</v>
      </c>
      <c r="D266" s="18" t="s">
        <v>684</v>
      </c>
      <c r="E266" s="19">
        <v>143000</v>
      </c>
      <c r="F266" s="19">
        <v>262</v>
      </c>
      <c r="G266" s="18" t="s">
        <v>74</v>
      </c>
      <c r="H266" s="19">
        <v>2021</v>
      </c>
      <c r="I266" s="19">
        <v>37485</v>
      </c>
      <c r="J266" s="18" t="s">
        <v>690</v>
      </c>
      <c r="K266" s="19" t="s">
        <v>9</v>
      </c>
      <c r="L266" s="18" t="s">
        <v>12</v>
      </c>
      <c r="M266" s="18" t="s">
        <v>369</v>
      </c>
      <c r="N266" s="18" t="s">
        <v>886</v>
      </c>
      <c r="O266" s="19">
        <v>454</v>
      </c>
      <c r="P266" s="25" t="s">
        <v>887</v>
      </c>
      <c r="Q266" s="18"/>
      <c r="R266" s="19"/>
      <c r="S266" s="18"/>
      <c r="T266" s="18" t="s">
        <v>888</v>
      </c>
      <c r="U266" s="19">
        <v>45404</v>
      </c>
      <c r="V266" s="18" t="s">
        <v>889</v>
      </c>
      <c r="W266" s="18" t="s">
        <v>689</v>
      </c>
      <c r="X266" s="19">
        <v>10230</v>
      </c>
      <c r="Y266" s="18" t="s">
        <v>193</v>
      </c>
      <c r="Z266" s="20">
        <v>44176</v>
      </c>
      <c r="AA266" s="21">
        <v>71110</v>
      </c>
      <c r="AB266" s="18" t="s">
        <v>691</v>
      </c>
      <c r="AC266" s="17" t="s">
        <v>363</v>
      </c>
    </row>
    <row r="267" spans="2:29" ht="43.5" x14ac:dyDescent="0.35">
      <c r="B267" s="18" t="s">
        <v>121</v>
      </c>
      <c r="C267" s="19">
        <v>9</v>
      </c>
      <c r="D267" s="18" t="s">
        <v>684</v>
      </c>
      <c r="E267" s="19">
        <v>143000</v>
      </c>
      <c r="F267" s="19">
        <v>262</v>
      </c>
      <c r="G267" s="18" t="s">
        <v>74</v>
      </c>
      <c r="H267" s="19">
        <v>2021</v>
      </c>
      <c r="I267" s="19">
        <v>37485</v>
      </c>
      <c r="J267" s="18" t="s">
        <v>690</v>
      </c>
      <c r="K267" s="19" t="s">
        <v>9</v>
      </c>
      <c r="L267" s="18" t="s">
        <v>12</v>
      </c>
      <c r="M267" s="18" t="s">
        <v>369</v>
      </c>
      <c r="N267" s="18" t="s">
        <v>890</v>
      </c>
      <c r="O267" s="19">
        <v>468</v>
      </c>
      <c r="P267" s="25" t="s">
        <v>86</v>
      </c>
      <c r="Q267" s="18"/>
      <c r="R267" s="19"/>
      <c r="S267" s="18"/>
      <c r="T267" s="18" t="s">
        <v>891</v>
      </c>
      <c r="U267" s="19">
        <v>46814</v>
      </c>
      <c r="V267" s="18" t="s">
        <v>87</v>
      </c>
      <c r="W267" s="18" t="s">
        <v>689</v>
      </c>
      <c r="X267" s="19">
        <v>10230</v>
      </c>
      <c r="Y267" s="18" t="s">
        <v>193</v>
      </c>
      <c r="Z267" s="20">
        <v>44176</v>
      </c>
      <c r="AA267" s="23">
        <v>-71110</v>
      </c>
      <c r="AB267" s="18" t="s">
        <v>691</v>
      </c>
      <c r="AC267" s="17" t="s">
        <v>363</v>
      </c>
    </row>
    <row r="268" spans="2:29" ht="43.5" x14ac:dyDescent="0.35">
      <c r="B268" s="18" t="s">
        <v>121</v>
      </c>
      <c r="C268" s="19">
        <v>9</v>
      </c>
      <c r="D268" s="18" t="s">
        <v>692</v>
      </c>
      <c r="E268" s="19">
        <v>145000</v>
      </c>
      <c r="F268" s="19">
        <v>765</v>
      </c>
      <c r="G268" s="18" t="s">
        <v>106</v>
      </c>
      <c r="H268" s="19">
        <v>2021</v>
      </c>
      <c r="I268" s="19">
        <v>36619</v>
      </c>
      <c r="J268" s="18" t="s">
        <v>191</v>
      </c>
      <c r="K268" s="19" t="s">
        <v>9</v>
      </c>
      <c r="L268" s="18" t="s">
        <v>14</v>
      </c>
      <c r="M268" s="18" t="s">
        <v>366</v>
      </c>
      <c r="N268" s="18" t="s">
        <v>952</v>
      </c>
      <c r="O268" s="19">
        <v>492</v>
      </c>
      <c r="P268" s="25" t="s">
        <v>98</v>
      </c>
      <c r="Q268" s="18"/>
      <c r="R268" s="19"/>
      <c r="S268" s="18"/>
      <c r="T268" s="18" t="s">
        <v>953</v>
      </c>
      <c r="U268" s="19">
        <v>49201</v>
      </c>
      <c r="V268" s="18" t="s">
        <v>114</v>
      </c>
      <c r="W268" s="18" t="s">
        <v>693</v>
      </c>
      <c r="X268" s="19">
        <v>10250</v>
      </c>
      <c r="Y268" s="18" t="s">
        <v>115</v>
      </c>
      <c r="Z268" s="20">
        <v>44007</v>
      </c>
      <c r="AA268" s="21">
        <v>15000000</v>
      </c>
      <c r="AB268" s="18" t="s">
        <v>192</v>
      </c>
      <c r="AC268" s="17" t="s">
        <v>363</v>
      </c>
    </row>
    <row r="269" spans="2:29" ht="58" x14ac:dyDescent="0.35">
      <c r="B269" s="18" t="s">
        <v>121</v>
      </c>
      <c r="C269" s="19">
        <v>9</v>
      </c>
      <c r="D269" s="18" t="s">
        <v>692</v>
      </c>
      <c r="E269" s="19">
        <v>145000</v>
      </c>
      <c r="F269" s="19">
        <v>765</v>
      </c>
      <c r="G269" s="18" t="s">
        <v>106</v>
      </c>
      <c r="H269" s="19">
        <v>2021</v>
      </c>
      <c r="I269" s="19">
        <v>36623</v>
      </c>
      <c r="J269" s="18" t="s">
        <v>108</v>
      </c>
      <c r="K269" s="19" t="s">
        <v>9</v>
      </c>
      <c r="L269" s="18" t="s">
        <v>14</v>
      </c>
      <c r="M269" s="18" t="s">
        <v>366</v>
      </c>
      <c r="N269" s="18" t="s">
        <v>950</v>
      </c>
      <c r="O269" s="19">
        <v>451</v>
      </c>
      <c r="P269" s="25" t="s">
        <v>110</v>
      </c>
      <c r="Q269" s="18"/>
      <c r="R269" s="19"/>
      <c r="S269" s="18"/>
      <c r="T269" s="18" t="s">
        <v>958</v>
      </c>
      <c r="U269" s="19">
        <v>45102</v>
      </c>
      <c r="V269" s="18" t="s">
        <v>111</v>
      </c>
      <c r="W269" s="18" t="s">
        <v>694</v>
      </c>
      <c r="X269" s="19">
        <v>10320</v>
      </c>
      <c r="Y269" s="18" t="s">
        <v>109</v>
      </c>
      <c r="Z269" s="20">
        <v>44046</v>
      </c>
      <c r="AA269" s="21">
        <v>273560</v>
      </c>
      <c r="AB269" s="18" t="s">
        <v>190</v>
      </c>
      <c r="AC269" s="17" t="s">
        <v>363</v>
      </c>
    </row>
    <row r="270" spans="2:29" ht="43.5" x14ac:dyDescent="0.35">
      <c r="B270" s="18" t="s">
        <v>121</v>
      </c>
      <c r="C270" s="19">
        <v>9</v>
      </c>
      <c r="D270" s="18" t="s">
        <v>692</v>
      </c>
      <c r="E270" s="19">
        <v>145000</v>
      </c>
      <c r="F270" s="19">
        <v>765</v>
      </c>
      <c r="G270" s="18" t="s">
        <v>106</v>
      </c>
      <c r="H270" s="19">
        <v>2021</v>
      </c>
      <c r="I270" s="19">
        <v>36623</v>
      </c>
      <c r="J270" s="18" t="s">
        <v>108</v>
      </c>
      <c r="K270" s="19" t="s">
        <v>9</v>
      </c>
      <c r="L270" s="18" t="s">
        <v>14</v>
      </c>
      <c r="M270" s="18" t="s">
        <v>366</v>
      </c>
      <c r="N270" s="18" t="s">
        <v>959</v>
      </c>
      <c r="O270" s="19">
        <v>460</v>
      </c>
      <c r="P270" s="25" t="s">
        <v>112</v>
      </c>
      <c r="Q270" s="18"/>
      <c r="R270" s="19"/>
      <c r="S270" s="18"/>
      <c r="T270" s="18" t="s">
        <v>960</v>
      </c>
      <c r="U270" s="19">
        <v>46010</v>
      </c>
      <c r="V270" s="18" t="s">
        <v>113</v>
      </c>
      <c r="W270" s="18" t="s">
        <v>694</v>
      </c>
      <c r="X270" s="19">
        <v>10320</v>
      </c>
      <c r="Y270" s="18" t="s">
        <v>109</v>
      </c>
      <c r="Z270" s="20">
        <v>44046</v>
      </c>
      <c r="AA270" s="21">
        <v>170840</v>
      </c>
      <c r="AB270" s="18" t="s">
        <v>190</v>
      </c>
      <c r="AC270" s="17" t="s">
        <v>363</v>
      </c>
    </row>
    <row r="271" spans="2:29" ht="43.5" x14ac:dyDescent="0.35">
      <c r="B271" s="18" t="s">
        <v>121</v>
      </c>
      <c r="C271" s="19">
        <v>9</v>
      </c>
      <c r="D271" s="18" t="s">
        <v>692</v>
      </c>
      <c r="E271" s="19">
        <v>145000</v>
      </c>
      <c r="F271" s="19">
        <v>765</v>
      </c>
      <c r="G271" s="18" t="s">
        <v>106</v>
      </c>
      <c r="H271" s="19">
        <v>2021</v>
      </c>
      <c r="I271" s="19">
        <v>36623</v>
      </c>
      <c r="J271" s="18" t="s">
        <v>108</v>
      </c>
      <c r="K271" s="19" t="s">
        <v>9</v>
      </c>
      <c r="L271" s="18" t="s">
        <v>14</v>
      </c>
      <c r="M271" s="18" t="s">
        <v>366</v>
      </c>
      <c r="N271" s="18" t="s">
        <v>955</v>
      </c>
      <c r="O271" s="19">
        <v>491</v>
      </c>
      <c r="P271" s="25" t="s">
        <v>41</v>
      </c>
      <c r="Q271" s="18"/>
      <c r="R271" s="19"/>
      <c r="S271" s="18"/>
      <c r="T271" s="18" t="s">
        <v>961</v>
      </c>
      <c r="U271" s="19">
        <v>49103</v>
      </c>
      <c r="V271" s="18" t="s">
        <v>107</v>
      </c>
      <c r="W271" s="18" t="s">
        <v>694</v>
      </c>
      <c r="X271" s="19">
        <v>10320</v>
      </c>
      <c r="Y271" s="18" t="s">
        <v>109</v>
      </c>
      <c r="Z271" s="20">
        <v>44046</v>
      </c>
      <c r="AA271" s="21">
        <v>11013383</v>
      </c>
      <c r="AB271" s="18" t="s">
        <v>190</v>
      </c>
      <c r="AC271" s="17" t="s">
        <v>363</v>
      </c>
    </row>
    <row r="272" spans="2:29" ht="43.5" x14ac:dyDescent="0.35">
      <c r="B272" s="18" t="s">
        <v>121</v>
      </c>
      <c r="C272" s="19">
        <v>9</v>
      </c>
      <c r="D272" s="18" t="s">
        <v>692</v>
      </c>
      <c r="E272" s="19">
        <v>145000</v>
      </c>
      <c r="F272" s="19">
        <v>765</v>
      </c>
      <c r="G272" s="18" t="s">
        <v>106</v>
      </c>
      <c r="H272" s="19">
        <v>2021</v>
      </c>
      <c r="I272" s="19">
        <v>36623</v>
      </c>
      <c r="J272" s="18" t="s">
        <v>108</v>
      </c>
      <c r="K272" s="19" t="s">
        <v>9</v>
      </c>
      <c r="L272" s="18" t="s">
        <v>14</v>
      </c>
      <c r="M272" s="18" t="s">
        <v>366</v>
      </c>
      <c r="N272" s="18" t="s">
        <v>920</v>
      </c>
      <c r="O272" s="19">
        <v>499</v>
      </c>
      <c r="P272" s="25" t="s">
        <v>10</v>
      </c>
      <c r="Q272" s="18"/>
      <c r="R272" s="19"/>
      <c r="S272" s="18"/>
      <c r="T272" s="18" t="s">
        <v>921</v>
      </c>
      <c r="U272" s="19">
        <v>49902</v>
      </c>
      <c r="V272" s="18" t="s">
        <v>22</v>
      </c>
      <c r="W272" s="18" t="s">
        <v>694</v>
      </c>
      <c r="X272" s="19">
        <v>10320</v>
      </c>
      <c r="Y272" s="18" t="s">
        <v>109</v>
      </c>
      <c r="Z272" s="20">
        <v>44046</v>
      </c>
      <c r="AA272" s="21">
        <v>349020</v>
      </c>
      <c r="AB272" s="18" t="s">
        <v>190</v>
      </c>
      <c r="AC272" s="17" t="s">
        <v>363</v>
      </c>
    </row>
    <row r="273" spans="2:29" ht="43.5" x14ac:dyDescent="0.35">
      <c r="B273" s="18" t="s">
        <v>121</v>
      </c>
      <c r="C273" s="19">
        <v>9</v>
      </c>
      <c r="D273" s="18" t="s">
        <v>692</v>
      </c>
      <c r="E273" s="19">
        <v>145000</v>
      </c>
      <c r="F273" s="19">
        <v>765</v>
      </c>
      <c r="G273" s="18" t="s">
        <v>106</v>
      </c>
      <c r="H273" s="19">
        <v>2021</v>
      </c>
      <c r="I273" s="19">
        <v>36858</v>
      </c>
      <c r="J273" s="18" t="s">
        <v>188</v>
      </c>
      <c r="K273" s="19" t="s">
        <v>9</v>
      </c>
      <c r="L273" s="18" t="s">
        <v>14</v>
      </c>
      <c r="M273" s="18" t="s">
        <v>366</v>
      </c>
      <c r="N273" s="18" t="s">
        <v>948</v>
      </c>
      <c r="O273" s="19">
        <v>452</v>
      </c>
      <c r="P273" s="25" t="s">
        <v>116</v>
      </c>
      <c r="Q273" s="18"/>
      <c r="R273" s="19"/>
      <c r="S273" s="18"/>
      <c r="T273" s="18" t="s">
        <v>949</v>
      </c>
      <c r="U273" s="19">
        <v>45215</v>
      </c>
      <c r="V273" s="18" t="s">
        <v>117</v>
      </c>
      <c r="W273" s="18" t="s">
        <v>695</v>
      </c>
      <c r="X273" s="19">
        <v>10030</v>
      </c>
      <c r="Y273" s="18" t="s">
        <v>118</v>
      </c>
      <c r="Z273" s="20">
        <v>44047</v>
      </c>
      <c r="AA273" s="21">
        <v>2315376</v>
      </c>
      <c r="AB273" s="18" t="s">
        <v>189</v>
      </c>
      <c r="AC273" s="17" t="s">
        <v>363</v>
      </c>
    </row>
    <row r="274" spans="2:29" ht="43.5" x14ac:dyDescent="0.35">
      <c r="B274" s="18" t="s">
        <v>121</v>
      </c>
      <c r="C274" s="19">
        <v>9</v>
      </c>
      <c r="D274" s="18" t="s">
        <v>692</v>
      </c>
      <c r="E274" s="19">
        <v>145000</v>
      </c>
      <c r="F274" s="19">
        <v>765</v>
      </c>
      <c r="G274" s="18" t="s">
        <v>106</v>
      </c>
      <c r="H274" s="19">
        <v>2021</v>
      </c>
      <c r="I274" s="19">
        <v>36905</v>
      </c>
      <c r="J274" s="18" t="s">
        <v>696</v>
      </c>
      <c r="K274" s="19" t="s">
        <v>9</v>
      </c>
      <c r="L274" s="18" t="s">
        <v>14</v>
      </c>
      <c r="M274" s="18" t="s">
        <v>366</v>
      </c>
      <c r="N274" s="18" t="s">
        <v>890</v>
      </c>
      <c r="O274" s="19">
        <v>468</v>
      </c>
      <c r="P274" s="25" t="s">
        <v>86</v>
      </c>
      <c r="Q274" s="18"/>
      <c r="R274" s="19"/>
      <c r="S274" s="18"/>
      <c r="T274" s="18" t="s">
        <v>957</v>
      </c>
      <c r="U274" s="19">
        <v>46803</v>
      </c>
      <c r="V274" s="18" t="s">
        <v>124</v>
      </c>
      <c r="W274" s="18" t="s">
        <v>697</v>
      </c>
      <c r="X274" s="19">
        <v>10370</v>
      </c>
      <c r="Y274" s="18" t="s">
        <v>196</v>
      </c>
      <c r="Z274" s="20">
        <v>44046</v>
      </c>
      <c r="AA274" s="21">
        <v>894681</v>
      </c>
      <c r="AB274" s="18" t="s">
        <v>187</v>
      </c>
      <c r="AC274" s="17" t="s">
        <v>363</v>
      </c>
    </row>
    <row r="275" spans="2:29" ht="58" x14ac:dyDescent="0.35">
      <c r="B275" s="18" t="s">
        <v>121</v>
      </c>
      <c r="C275" s="19">
        <v>9</v>
      </c>
      <c r="D275" s="18" t="s">
        <v>692</v>
      </c>
      <c r="E275" s="19">
        <v>145000</v>
      </c>
      <c r="F275" s="19">
        <v>765</v>
      </c>
      <c r="G275" s="18" t="s">
        <v>106</v>
      </c>
      <c r="H275" s="19">
        <v>2021</v>
      </c>
      <c r="I275" s="19">
        <v>37085</v>
      </c>
      <c r="J275" s="18" t="s">
        <v>221</v>
      </c>
      <c r="K275" s="19" t="s">
        <v>9</v>
      </c>
      <c r="L275" s="18" t="s">
        <v>14</v>
      </c>
      <c r="M275" s="18" t="s">
        <v>366</v>
      </c>
      <c r="N275" s="18" t="s">
        <v>950</v>
      </c>
      <c r="O275" s="19">
        <v>451</v>
      </c>
      <c r="P275" s="25" t="s">
        <v>110</v>
      </c>
      <c r="Q275" s="18"/>
      <c r="R275" s="19"/>
      <c r="S275" s="18"/>
      <c r="T275" s="18" t="s">
        <v>951</v>
      </c>
      <c r="U275" s="19">
        <v>45105</v>
      </c>
      <c r="V275" s="18" t="s">
        <v>222</v>
      </c>
      <c r="W275" s="18" t="s">
        <v>698</v>
      </c>
      <c r="X275" s="19">
        <v>10350</v>
      </c>
      <c r="Y275" s="18" t="s">
        <v>223</v>
      </c>
      <c r="Z275" s="20">
        <v>44064</v>
      </c>
      <c r="AA275" s="21">
        <v>59706</v>
      </c>
      <c r="AB275" s="18" t="s">
        <v>239</v>
      </c>
      <c r="AC275" s="17" t="s">
        <v>363</v>
      </c>
    </row>
    <row r="276" spans="2:29" ht="43.5" x14ac:dyDescent="0.35">
      <c r="B276" s="18" t="s">
        <v>121</v>
      </c>
      <c r="C276" s="19">
        <v>9</v>
      </c>
      <c r="D276" s="18" t="s">
        <v>692</v>
      </c>
      <c r="E276" s="19">
        <v>145000</v>
      </c>
      <c r="F276" s="19">
        <v>765</v>
      </c>
      <c r="G276" s="18" t="s">
        <v>106</v>
      </c>
      <c r="H276" s="19">
        <v>2021</v>
      </c>
      <c r="I276" s="19">
        <v>37085</v>
      </c>
      <c r="J276" s="18" t="s">
        <v>221</v>
      </c>
      <c r="K276" s="19" t="s">
        <v>9</v>
      </c>
      <c r="L276" s="18" t="s">
        <v>14</v>
      </c>
      <c r="M276" s="18" t="s">
        <v>366</v>
      </c>
      <c r="N276" s="18" t="s">
        <v>955</v>
      </c>
      <c r="O276" s="19">
        <v>491</v>
      </c>
      <c r="P276" s="25" t="s">
        <v>41</v>
      </c>
      <c r="Q276" s="18"/>
      <c r="R276" s="19"/>
      <c r="S276" s="18"/>
      <c r="T276" s="18" t="s">
        <v>956</v>
      </c>
      <c r="U276" s="19">
        <v>49102</v>
      </c>
      <c r="V276" s="18" t="s">
        <v>224</v>
      </c>
      <c r="W276" s="18" t="s">
        <v>698</v>
      </c>
      <c r="X276" s="19">
        <v>10350</v>
      </c>
      <c r="Y276" s="18" t="s">
        <v>223</v>
      </c>
      <c r="Z276" s="20">
        <v>44064</v>
      </c>
      <c r="AA276" s="21">
        <v>537349</v>
      </c>
      <c r="AB276" s="18" t="s">
        <v>239</v>
      </c>
      <c r="AC276" s="17" t="s">
        <v>363</v>
      </c>
    </row>
    <row r="277" spans="2:29" ht="43.5" x14ac:dyDescent="0.35">
      <c r="B277" s="18" t="s">
        <v>121</v>
      </c>
      <c r="C277" s="19">
        <v>9</v>
      </c>
      <c r="D277" s="18" t="s">
        <v>692</v>
      </c>
      <c r="E277" s="19">
        <v>145000</v>
      </c>
      <c r="F277" s="19">
        <v>765</v>
      </c>
      <c r="G277" s="18" t="s">
        <v>106</v>
      </c>
      <c r="H277" s="19">
        <v>2021</v>
      </c>
      <c r="I277" s="19">
        <v>37316</v>
      </c>
      <c r="J277" s="18" t="s">
        <v>699</v>
      </c>
      <c r="K277" s="19" t="s">
        <v>9</v>
      </c>
      <c r="L277" s="18" t="s">
        <v>14</v>
      </c>
      <c r="M277" s="18" t="s">
        <v>366</v>
      </c>
      <c r="N277" s="18" t="s">
        <v>952</v>
      </c>
      <c r="O277" s="19">
        <v>492</v>
      </c>
      <c r="P277" s="25" t="s">
        <v>98</v>
      </c>
      <c r="Q277" s="18"/>
      <c r="R277" s="19"/>
      <c r="S277" s="18"/>
      <c r="T277" s="18" t="s">
        <v>954</v>
      </c>
      <c r="U277" s="19">
        <v>49203</v>
      </c>
      <c r="V277" s="18" t="s">
        <v>220</v>
      </c>
      <c r="W277" s="18" t="s">
        <v>372</v>
      </c>
      <c r="X277" s="19">
        <v>10110</v>
      </c>
      <c r="Y277" s="18" t="s">
        <v>371</v>
      </c>
      <c r="Z277" s="20">
        <v>44089</v>
      </c>
      <c r="AA277" s="21">
        <v>650000</v>
      </c>
      <c r="AB277" s="18" t="s">
        <v>238</v>
      </c>
      <c r="AC277" s="17" t="s">
        <v>363</v>
      </c>
    </row>
    <row r="278" spans="2:29" ht="58" x14ac:dyDescent="0.35">
      <c r="B278" s="18" t="s">
        <v>121</v>
      </c>
      <c r="C278" s="19">
        <v>9</v>
      </c>
      <c r="D278" s="18" t="s">
        <v>692</v>
      </c>
      <c r="E278" s="19">
        <v>145000</v>
      </c>
      <c r="F278" s="19">
        <v>765</v>
      </c>
      <c r="G278" s="18" t="s">
        <v>106</v>
      </c>
      <c r="H278" s="19">
        <v>2021</v>
      </c>
      <c r="I278" s="19">
        <v>37601</v>
      </c>
      <c r="J278" s="18" t="s">
        <v>700</v>
      </c>
      <c r="K278" s="19" t="s">
        <v>9</v>
      </c>
      <c r="L278" s="18" t="s">
        <v>14</v>
      </c>
      <c r="M278" s="18" t="s">
        <v>366</v>
      </c>
      <c r="N278" s="18" t="s">
        <v>948</v>
      </c>
      <c r="O278" s="19">
        <v>452</v>
      </c>
      <c r="P278" s="25" t="s">
        <v>116</v>
      </c>
      <c r="Q278" s="18"/>
      <c r="R278" s="19"/>
      <c r="S278" s="18"/>
      <c r="T278" s="18" t="s">
        <v>949</v>
      </c>
      <c r="U278" s="19">
        <v>45215</v>
      </c>
      <c r="V278" s="18" t="s">
        <v>117</v>
      </c>
      <c r="W278" s="18" t="s">
        <v>372</v>
      </c>
      <c r="X278" s="19">
        <v>10110</v>
      </c>
      <c r="Y278" s="18" t="s">
        <v>371</v>
      </c>
      <c r="Z278" s="20">
        <v>44131</v>
      </c>
      <c r="AA278" s="21">
        <v>58341000</v>
      </c>
      <c r="AB278" s="18" t="s">
        <v>701</v>
      </c>
      <c r="AC278" s="17" t="s">
        <v>363</v>
      </c>
    </row>
    <row r="279" spans="2:29" ht="43.5" x14ac:dyDescent="0.35">
      <c r="B279" s="18" t="s">
        <v>121</v>
      </c>
      <c r="C279" s="19">
        <v>9</v>
      </c>
      <c r="D279" s="18" t="s">
        <v>692</v>
      </c>
      <c r="E279" s="19">
        <v>145000</v>
      </c>
      <c r="F279" s="19">
        <v>765</v>
      </c>
      <c r="G279" s="18" t="s">
        <v>106</v>
      </c>
      <c r="H279" s="19">
        <v>2021</v>
      </c>
      <c r="I279" s="19">
        <v>37706</v>
      </c>
      <c r="J279" s="18" t="s">
        <v>702</v>
      </c>
      <c r="K279" s="19" t="s">
        <v>9</v>
      </c>
      <c r="L279" s="18" t="s">
        <v>14</v>
      </c>
      <c r="M279" s="18" t="s">
        <v>366</v>
      </c>
      <c r="N279" s="18" t="s">
        <v>952</v>
      </c>
      <c r="O279" s="19">
        <v>492</v>
      </c>
      <c r="P279" s="25" t="s">
        <v>98</v>
      </c>
      <c r="Q279" s="18"/>
      <c r="R279" s="19"/>
      <c r="S279" s="18"/>
      <c r="T279" s="18" t="s">
        <v>954</v>
      </c>
      <c r="U279" s="19">
        <v>49203</v>
      </c>
      <c r="V279" s="18" t="s">
        <v>220</v>
      </c>
      <c r="W279" s="18" t="s">
        <v>372</v>
      </c>
      <c r="X279" s="19">
        <v>10110</v>
      </c>
      <c r="Y279" s="18" t="s">
        <v>371</v>
      </c>
      <c r="Z279" s="20">
        <v>44137</v>
      </c>
      <c r="AA279" s="21">
        <v>7000000</v>
      </c>
      <c r="AB279" s="18" t="s">
        <v>703</v>
      </c>
      <c r="AC279" s="17" t="s">
        <v>363</v>
      </c>
    </row>
    <row r="280" spans="2:29" ht="58" x14ac:dyDescent="0.35">
      <c r="B280" s="18" t="s">
        <v>121</v>
      </c>
      <c r="C280" s="19">
        <v>9</v>
      </c>
      <c r="D280" s="18" t="s">
        <v>692</v>
      </c>
      <c r="E280" s="19">
        <v>145000</v>
      </c>
      <c r="F280" s="19">
        <v>765</v>
      </c>
      <c r="G280" s="18" t="s">
        <v>106</v>
      </c>
      <c r="H280" s="19">
        <v>2021</v>
      </c>
      <c r="I280" s="19">
        <v>37893</v>
      </c>
      <c r="J280" s="18" t="s">
        <v>704</v>
      </c>
      <c r="K280" s="19" t="s">
        <v>9</v>
      </c>
      <c r="L280" s="18" t="s">
        <v>12</v>
      </c>
      <c r="M280" s="18" t="s">
        <v>369</v>
      </c>
      <c r="N280" s="18" t="s">
        <v>950</v>
      </c>
      <c r="O280" s="19">
        <v>451</v>
      </c>
      <c r="P280" s="25" t="s">
        <v>110</v>
      </c>
      <c r="Q280" s="18"/>
      <c r="R280" s="19"/>
      <c r="S280" s="18"/>
      <c r="T280" s="18" t="s">
        <v>951</v>
      </c>
      <c r="U280" s="19">
        <v>45105</v>
      </c>
      <c r="V280" s="18" t="s">
        <v>222</v>
      </c>
      <c r="W280" s="18" t="s">
        <v>693</v>
      </c>
      <c r="X280" s="19">
        <v>10250</v>
      </c>
      <c r="Y280" s="18" t="s">
        <v>115</v>
      </c>
      <c r="Z280" s="20">
        <v>44176</v>
      </c>
      <c r="AA280" s="21">
        <v>400000</v>
      </c>
      <c r="AB280" s="18" t="s">
        <v>705</v>
      </c>
      <c r="AC280" s="17" t="s">
        <v>363</v>
      </c>
    </row>
    <row r="281" spans="2:29" ht="43.5" x14ac:dyDescent="0.35">
      <c r="B281" s="18" t="s">
        <v>121</v>
      </c>
      <c r="C281" s="19">
        <v>9</v>
      </c>
      <c r="D281" s="18" t="s">
        <v>692</v>
      </c>
      <c r="E281" s="19">
        <v>145000</v>
      </c>
      <c r="F281" s="19">
        <v>765</v>
      </c>
      <c r="G281" s="18" t="s">
        <v>106</v>
      </c>
      <c r="H281" s="19">
        <v>2021</v>
      </c>
      <c r="I281" s="19">
        <v>37893</v>
      </c>
      <c r="J281" s="18" t="s">
        <v>704</v>
      </c>
      <c r="K281" s="19" t="s">
        <v>9</v>
      </c>
      <c r="L281" s="18" t="s">
        <v>12</v>
      </c>
      <c r="M281" s="18" t="s">
        <v>369</v>
      </c>
      <c r="N281" s="18" t="s">
        <v>952</v>
      </c>
      <c r="O281" s="19">
        <v>492</v>
      </c>
      <c r="P281" s="25" t="s">
        <v>98</v>
      </c>
      <c r="Q281" s="18"/>
      <c r="R281" s="19"/>
      <c r="S281" s="18"/>
      <c r="T281" s="18" t="s">
        <v>953</v>
      </c>
      <c r="U281" s="19">
        <v>49201</v>
      </c>
      <c r="V281" s="18" t="s">
        <v>114</v>
      </c>
      <c r="W281" s="18" t="s">
        <v>693</v>
      </c>
      <c r="X281" s="19">
        <v>10250</v>
      </c>
      <c r="Y281" s="18" t="s">
        <v>115</v>
      </c>
      <c r="Z281" s="20">
        <v>44176</v>
      </c>
      <c r="AA281" s="23">
        <v>-400000</v>
      </c>
      <c r="AB281" s="18" t="s">
        <v>705</v>
      </c>
      <c r="AC281" s="17" t="s">
        <v>363</v>
      </c>
    </row>
    <row r="282" spans="2:29" ht="43.5" x14ac:dyDescent="0.35">
      <c r="B282" s="18" t="s">
        <v>121</v>
      </c>
      <c r="C282" s="19">
        <v>9</v>
      </c>
      <c r="D282" s="18" t="s">
        <v>692</v>
      </c>
      <c r="E282" s="19">
        <v>145000</v>
      </c>
      <c r="F282" s="19">
        <v>765</v>
      </c>
      <c r="G282" s="18" t="s">
        <v>106</v>
      </c>
      <c r="H282" s="19">
        <v>2021</v>
      </c>
      <c r="I282" s="19">
        <v>38077</v>
      </c>
      <c r="J282" s="18" t="s">
        <v>706</v>
      </c>
      <c r="K282" s="19" t="s">
        <v>9</v>
      </c>
      <c r="L282" s="18" t="s">
        <v>14</v>
      </c>
      <c r="M282" s="18" t="s">
        <v>366</v>
      </c>
      <c r="N282" s="18" t="s">
        <v>948</v>
      </c>
      <c r="O282" s="19">
        <v>452</v>
      </c>
      <c r="P282" s="25" t="s">
        <v>116</v>
      </c>
      <c r="Q282" s="18"/>
      <c r="R282" s="19"/>
      <c r="S282" s="18"/>
      <c r="T282" s="18" t="s">
        <v>949</v>
      </c>
      <c r="U282" s="19">
        <v>45215</v>
      </c>
      <c r="V282" s="18" t="s">
        <v>117</v>
      </c>
      <c r="W282" s="18" t="s">
        <v>372</v>
      </c>
      <c r="X282" s="19">
        <v>10110</v>
      </c>
      <c r="Y282" s="18" t="s">
        <v>371</v>
      </c>
      <c r="Z282" s="20">
        <v>44174</v>
      </c>
      <c r="AA282" s="21">
        <v>16600000</v>
      </c>
      <c r="AB282" s="18" t="s">
        <v>707</v>
      </c>
      <c r="AC282" s="17" t="s">
        <v>363</v>
      </c>
    </row>
    <row r="283" spans="2:29" ht="43.5" x14ac:dyDescent="0.35">
      <c r="B283" s="18" t="s">
        <v>125</v>
      </c>
      <c r="C283" s="19">
        <v>11</v>
      </c>
      <c r="D283" s="18" t="s">
        <v>708</v>
      </c>
      <c r="E283" s="19">
        <v>159000</v>
      </c>
      <c r="F283" s="19">
        <v>999</v>
      </c>
      <c r="G283" s="18" t="s">
        <v>709</v>
      </c>
      <c r="H283" s="19">
        <v>2021</v>
      </c>
      <c r="I283" s="19">
        <v>38048</v>
      </c>
      <c r="J283" s="18" t="s">
        <v>710</v>
      </c>
      <c r="K283" s="19" t="s">
        <v>9</v>
      </c>
      <c r="L283" s="18" t="s">
        <v>14</v>
      </c>
      <c r="M283" s="18" t="s">
        <v>366</v>
      </c>
      <c r="N283" s="18" t="s">
        <v>1006</v>
      </c>
      <c r="O283" s="19">
        <v>801</v>
      </c>
      <c r="P283" s="25" t="s">
        <v>1007</v>
      </c>
      <c r="Q283" s="18"/>
      <c r="R283" s="19"/>
      <c r="S283" s="18"/>
      <c r="T283" s="18" t="s">
        <v>1008</v>
      </c>
      <c r="U283" s="19">
        <v>80102</v>
      </c>
      <c r="V283" s="18" t="s">
        <v>1009</v>
      </c>
      <c r="W283" s="18" t="s">
        <v>372</v>
      </c>
      <c r="X283" s="19">
        <v>10110</v>
      </c>
      <c r="Y283" s="18" t="s">
        <v>371</v>
      </c>
      <c r="Z283" s="20">
        <v>44167</v>
      </c>
      <c r="AA283" s="21">
        <v>1033119</v>
      </c>
      <c r="AB283" s="18" t="s">
        <v>711</v>
      </c>
      <c r="AC283" s="17" t="s">
        <v>363</v>
      </c>
    </row>
    <row r="284" spans="2:29" ht="43.5" x14ac:dyDescent="0.35">
      <c r="B284" s="18" t="s">
        <v>125</v>
      </c>
      <c r="C284" s="19">
        <v>11</v>
      </c>
      <c r="D284" s="18" t="s">
        <v>712</v>
      </c>
      <c r="E284" s="19">
        <v>161000</v>
      </c>
      <c r="F284" s="19">
        <v>799</v>
      </c>
      <c r="G284" s="18" t="s">
        <v>119</v>
      </c>
      <c r="H284" s="19">
        <v>2021</v>
      </c>
      <c r="I284" s="19">
        <v>37422</v>
      </c>
      <c r="J284" s="18" t="s">
        <v>328</v>
      </c>
      <c r="K284" s="19" t="s">
        <v>9</v>
      </c>
      <c r="L284" s="18" t="s">
        <v>14</v>
      </c>
      <c r="M284" s="18" t="s">
        <v>366</v>
      </c>
      <c r="N284" s="18" t="s">
        <v>998</v>
      </c>
      <c r="O284" s="19">
        <v>397</v>
      </c>
      <c r="P284" s="25" t="s">
        <v>197</v>
      </c>
      <c r="Q284" s="18"/>
      <c r="R284" s="19"/>
      <c r="S284" s="18"/>
      <c r="T284" s="18" t="s">
        <v>999</v>
      </c>
      <c r="U284" s="19">
        <v>39704</v>
      </c>
      <c r="V284" s="18" t="s">
        <v>198</v>
      </c>
      <c r="W284" s="18" t="s">
        <v>372</v>
      </c>
      <c r="X284" s="19">
        <v>10110</v>
      </c>
      <c r="Y284" s="18" t="s">
        <v>371</v>
      </c>
      <c r="Z284" s="20">
        <v>44104</v>
      </c>
      <c r="AA284" s="21">
        <v>19872200</v>
      </c>
      <c r="AB284" s="18" t="s">
        <v>339</v>
      </c>
      <c r="AC284" s="17" t="s">
        <v>363</v>
      </c>
    </row>
    <row r="285" spans="2:29" ht="43.5" x14ac:dyDescent="0.35">
      <c r="B285" s="18" t="s">
        <v>125</v>
      </c>
      <c r="C285" s="19">
        <v>11</v>
      </c>
      <c r="D285" s="18" t="s">
        <v>712</v>
      </c>
      <c r="E285" s="19">
        <v>161000</v>
      </c>
      <c r="F285" s="19">
        <v>799</v>
      </c>
      <c r="G285" s="18" t="s">
        <v>119</v>
      </c>
      <c r="H285" s="19">
        <v>2021</v>
      </c>
      <c r="I285" s="19">
        <v>37671</v>
      </c>
      <c r="J285" s="18" t="s">
        <v>713</v>
      </c>
      <c r="K285" s="19" t="s">
        <v>9</v>
      </c>
      <c r="L285" s="18" t="s">
        <v>12</v>
      </c>
      <c r="M285" s="18" t="s">
        <v>369</v>
      </c>
      <c r="N285" s="18" t="s">
        <v>998</v>
      </c>
      <c r="O285" s="19">
        <v>397</v>
      </c>
      <c r="P285" s="25" t="s">
        <v>197</v>
      </c>
      <c r="Q285" s="18"/>
      <c r="R285" s="19"/>
      <c r="S285" s="18"/>
      <c r="T285" s="18" t="s">
        <v>999</v>
      </c>
      <c r="U285" s="19">
        <v>39704</v>
      </c>
      <c r="V285" s="18" t="s">
        <v>198</v>
      </c>
      <c r="W285" s="18" t="s">
        <v>372</v>
      </c>
      <c r="X285" s="19">
        <v>10110</v>
      </c>
      <c r="Y285" s="18" t="s">
        <v>371</v>
      </c>
      <c r="Z285" s="20">
        <v>44139</v>
      </c>
      <c r="AA285" s="23">
        <v>-19872200</v>
      </c>
      <c r="AB285" s="18" t="s">
        <v>714</v>
      </c>
      <c r="AC285" s="17" t="s">
        <v>363</v>
      </c>
    </row>
    <row r="286" spans="2:29" ht="43.5" x14ac:dyDescent="0.35">
      <c r="B286" s="18" t="s">
        <v>125</v>
      </c>
      <c r="C286" s="19">
        <v>11</v>
      </c>
      <c r="D286" s="18" t="s">
        <v>712</v>
      </c>
      <c r="E286" s="19">
        <v>161000</v>
      </c>
      <c r="F286" s="19">
        <v>799</v>
      </c>
      <c r="G286" s="18" t="s">
        <v>119</v>
      </c>
      <c r="H286" s="19">
        <v>2021</v>
      </c>
      <c r="I286" s="19">
        <v>37671</v>
      </c>
      <c r="J286" s="18" t="s">
        <v>713</v>
      </c>
      <c r="K286" s="19" t="s">
        <v>9</v>
      </c>
      <c r="L286" s="18" t="s">
        <v>12</v>
      </c>
      <c r="M286" s="18" t="s">
        <v>369</v>
      </c>
      <c r="N286" s="18" t="s">
        <v>972</v>
      </c>
      <c r="O286" s="19">
        <v>398</v>
      </c>
      <c r="P286" s="25" t="s">
        <v>973</v>
      </c>
      <c r="Q286" s="18"/>
      <c r="R286" s="19"/>
      <c r="S286" s="18"/>
      <c r="T286" s="18" t="s">
        <v>1000</v>
      </c>
      <c r="U286" s="19">
        <v>39805</v>
      </c>
      <c r="V286" s="18" t="s">
        <v>1001</v>
      </c>
      <c r="W286" s="18" t="s">
        <v>372</v>
      </c>
      <c r="X286" s="19">
        <v>10110</v>
      </c>
      <c r="Y286" s="18" t="s">
        <v>371</v>
      </c>
      <c r="Z286" s="20">
        <v>44139</v>
      </c>
      <c r="AA286" s="21">
        <v>19872200</v>
      </c>
      <c r="AB286" s="18" t="s">
        <v>714</v>
      </c>
      <c r="AC286" s="17" t="s">
        <v>363</v>
      </c>
    </row>
    <row r="287" spans="2:29" ht="43.5" x14ac:dyDescent="0.35">
      <c r="B287" s="18" t="s">
        <v>125</v>
      </c>
      <c r="C287" s="19">
        <v>11</v>
      </c>
      <c r="D287" s="18" t="s">
        <v>712</v>
      </c>
      <c r="E287" s="19">
        <v>161000</v>
      </c>
      <c r="F287" s="19">
        <v>799</v>
      </c>
      <c r="G287" s="18" t="s">
        <v>119</v>
      </c>
      <c r="H287" s="19">
        <v>2021</v>
      </c>
      <c r="I287" s="19">
        <v>37702</v>
      </c>
      <c r="J287" s="18" t="s">
        <v>715</v>
      </c>
      <c r="K287" s="19" t="s">
        <v>9</v>
      </c>
      <c r="L287" s="18" t="s">
        <v>14</v>
      </c>
      <c r="M287" s="18" t="s">
        <v>366</v>
      </c>
      <c r="N287" s="18" t="s">
        <v>998</v>
      </c>
      <c r="O287" s="19">
        <v>397</v>
      </c>
      <c r="P287" s="25" t="s">
        <v>197</v>
      </c>
      <c r="Q287" s="18"/>
      <c r="R287" s="19"/>
      <c r="S287" s="18"/>
      <c r="T287" s="18" t="s">
        <v>999</v>
      </c>
      <c r="U287" s="19">
        <v>39704</v>
      </c>
      <c r="V287" s="18" t="s">
        <v>198</v>
      </c>
      <c r="W287" s="18" t="s">
        <v>372</v>
      </c>
      <c r="X287" s="19">
        <v>10110</v>
      </c>
      <c r="Y287" s="18" t="s">
        <v>371</v>
      </c>
      <c r="Z287" s="20">
        <v>44137</v>
      </c>
      <c r="AA287" s="21">
        <v>2282525</v>
      </c>
      <c r="AB287" s="18" t="s">
        <v>716</v>
      </c>
      <c r="AC287" s="17" t="s">
        <v>363</v>
      </c>
    </row>
    <row r="288" spans="2:29" ht="43.5" x14ac:dyDescent="0.35">
      <c r="B288" s="18" t="s">
        <v>125</v>
      </c>
      <c r="C288" s="19">
        <v>11</v>
      </c>
      <c r="D288" s="18" t="s">
        <v>712</v>
      </c>
      <c r="E288" s="19">
        <v>161000</v>
      </c>
      <c r="F288" s="19">
        <v>799</v>
      </c>
      <c r="G288" s="18" t="s">
        <v>119</v>
      </c>
      <c r="H288" s="19">
        <v>2021</v>
      </c>
      <c r="I288" s="19">
        <v>37702</v>
      </c>
      <c r="J288" s="18" t="s">
        <v>715</v>
      </c>
      <c r="K288" s="19" t="s">
        <v>9</v>
      </c>
      <c r="L288" s="18" t="s">
        <v>14</v>
      </c>
      <c r="M288" s="18" t="s">
        <v>366</v>
      </c>
      <c r="N288" s="18" t="s">
        <v>972</v>
      </c>
      <c r="O288" s="19">
        <v>398</v>
      </c>
      <c r="P288" s="25" t="s">
        <v>973</v>
      </c>
      <c r="Q288" s="18"/>
      <c r="R288" s="19"/>
      <c r="S288" s="18"/>
      <c r="T288" s="18" t="s">
        <v>1002</v>
      </c>
      <c r="U288" s="19">
        <v>39802</v>
      </c>
      <c r="V288" s="18" t="s">
        <v>1003</v>
      </c>
      <c r="W288" s="18" t="s">
        <v>372</v>
      </c>
      <c r="X288" s="19">
        <v>10110</v>
      </c>
      <c r="Y288" s="18" t="s">
        <v>371</v>
      </c>
      <c r="Z288" s="20">
        <v>44137</v>
      </c>
      <c r="AA288" s="21">
        <v>1000000</v>
      </c>
      <c r="AB288" s="18" t="s">
        <v>716</v>
      </c>
      <c r="AC288" s="17" t="s">
        <v>363</v>
      </c>
    </row>
    <row r="289" spans="2:29" ht="43.5" x14ac:dyDescent="0.35">
      <c r="B289" s="18" t="s">
        <v>125</v>
      </c>
      <c r="C289" s="19">
        <v>11</v>
      </c>
      <c r="D289" s="18" t="s">
        <v>712</v>
      </c>
      <c r="E289" s="19">
        <v>161000</v>
      </c>
      <c r="F289" s="19">
        <v>799</v>
      </c>
      <c r="G289" s="18" t="s">
        <v>119</v>
      </c>
      <c r="H289" s="19">
        <v>2021</v>
      </c>
      <c r="I289" s="19">
        <v>37702</v>
      </c>
      <c r="J289" s="18" t="s">
        <v>715</v>
      </c>
      <c r="K289" s="19" t="s">
        <v>9</v>
      </c>
      <c r="L289" s="18" t="s">
        <v>14</v>
      </c>
      <c r="M289" s="18" t="s">
        <v>366</v>
      </c>
      <c r="N289" s="18" t="s">
        <v>972</v>
      </c>
      <c r="O289" s="19">
        <v>398</v>
      </c>
      <c r="P289" s="25" t="s">
        <v>973</v>
      </c>
      <c r="Q289" s="18"/>
      <c r="R289" s="19"/>
      <c r="S289" s="18"/>
      <c r="T289" s="18" t="s">
        <v>1000</v>
      </c>
      <c r="U289" s="19">
        <v>39805</v>
      </c>
      <c r="V289" s="18" t="s">
        <v>1001</v>
      </c>
      <c r="W289" s="18" t="s">
        <v>372</v>
      </c>
      <c r="X289" s="19">
        <v>10110</v>
      </c>
      <c r="Y289" s="18" t="s">
        <v>371</v>
      </c>
      <c r="Z289" s="20">
        <v>44137</v>
      </c>
      <c r="AA289" s="21">
        <v>3027400</v>
      </c>
      <c r="AB289" s="18" t="s">
        <v>716</v>
      </c>
      <c r="AC289" s="17" t="s">
        <v>363</v>
      </c>
    </row>
    <row r="290" spans="2:29" ht="43.5" x14ac:dyDescent="0.35">
      <c r="B290" s="18" t="s">
        <v>125</v>
      </c>
      <c r="C290" s="19">
        <v>11</v>
      </c>
      <c r="D290" s="18" t="s">
        <v>712</v>
      </c>
      <c r="E290" s="19">
        <v>161000</v>
      </c>
      <c r="F290" s="19">
        <v>799</v>
      </c>
      <c r="G290" s="18" t="s">
        <v>119</v>
      </c>
      <c r="H290" s="19">
        <v>2021</v>
      </c>
      <c r="I290" s="19">
        <v>38192</v>
      </c>
      <c r="J290" s="18" t="s">
        <v>717</v>
      </c>
      <c r="K290" s="19" t="s">
        <v>9</v>
      </c>
      <c r="L290" s="18" t="s">
        <v>12</v>
      </c>
      <c r="M290" s="18" t="s">
        <v>369</v>
      </c>
      <c r="N290" s="18" t="s">
        <v>998</v>
      </c>
      <c r="O290" s="19">
        <v>397</v>
      </c>
      <c r="P290" s="25" t="s">
        <v>197</v>
      </c>
      <c r="Q290" s="18"/>
      <c r="R290" s="19"/>
      <c r="S290" s="18"/>
      <c r="T290" s="18" t="s">
        <v>999</v>
      </c>
      <c r="U290" s="19">
        <v>39704</v>
      </c>
      <c r="V290" s="18" t="s">
        <v>198</v>
      </c>
      <c r="W290" s="18" t="s">
        <v>372</v>
      </c>
      <c r="X290" s="19">
        <v>10110</v>
      </c>
      <c r="Y290" s="18" t="s">
        <v>371</v>
      </c>
      <c r="Z290" s="20">
        <v>44182</v>
      </c>
      <c r="AA290" s="21">
        <v>800100</v>
      </c>
      <c r="AB290" s="18" t="s">
        <v>718</v>
      </c>
      <c r="AC290" s="17" t="s">
        <v>363</v>
      </c>
    </row>
    <row r="291" spans="2:29" ht="43.5" x14ac:dyDescent="0.35">
      <c r="B291" s="18" t="s">
        <v>125</v>
      </c>
      <c r="C291" s="19">
        <v>11</v>
      </c>
      <c r="D291" s="18" t="s">
        <v>712</v>
      </c>
      <c r="E291" s="19">
        <v>161000</v>
      </c>
      <c r="F291" s="19">
        <v>799</v>
      </c>
      <c r="G291" s="18" t="s">
        <v>119</v>
      </c>
      <c r="H291" s="19">
        <v>2021</v>
      </c>
      <c r="I291" s="19">
        <v>38192</v>
      </c>
      <c r="J291" s="18" t="s">
        <v>717</v>
      </c>
      <c r="K291" s="19" t="s">
        <v>9</v>
      </c>
      <c r="L291" s="18" t="s">
        <v>12</v>
      </c>
      <c r="M291" s="18" t="s">
        <v>369</v>
      </c>
      <c r="N291" s="18" t="s">
        <v>972</v>
      </c>
      <c r="O291" s="19">
        <v>398</v>
      </c>
      <c r="P291" s="25" t="s">
        <v>973</v>
      </c>
      <c r="Q291" s="18"/>
      <c r="R291" s="19"/>
      <c r="S291" s="18"/>
      <c r="T291" s="18" t="s">
        <v>1002</v>
      </c>
      <c r="U291" s="19">
        <v>39802</v>
      </c>
      <c r="V291" s="18" t="s">
        <v>1003</v>
      </c>
      <c r="W291" s="18" t="s">
        <v>372</v>
      </c>
      <c r="X291" s="19">
        <v>10110</v>
      </c>
      <c r="Y291" s="18" t="s">
        <v>371</v>
      </c>
      <c r="Z291" s="20">
        <v>44182</v>
      </c>
      <c r="AA291" s="23">
        <v>-800100</v>
      </c>
      <c r="AB291" s="18" t="s">
        <v>718</v>
      </c>
      <c r="AC291" s="17" t="s">
        <v>363</v>
      </c>
    </row>
    <row r="292" spans="2:29" ht="43.5" x14ac:dyDescent="0.35">
      <c r="B292" s="18" t="s">
        <v>125</v>
      </c>
      <c r="C292" s="19">
        <v>11</v>
      </c>
      <c r="D292" s="18" t="s">
        <v>712</v>
      </c>
      <c r="E292" s="19">
        <v>161000</v>
      </c>
      <c r="F292" s="19">
        <v>799</v>
      </c>
      <c r="G292" s="18" t="s">
        <v>119</v>
      </c>
      <c r="H292" s="19">
        <v>2021</v>
      </c>
      <c r="I292" s="19">
        <v>38251</v>
      </c>
      <c r="J292" s="18" t="s">
        <v>719</v>
      </c>
      <c r="K292" s="19" t="s">
        <v>9</v>
      </c>
      <c r="L292" s="18" t="s">
        <v>12</v>
      </c>
      <c r="M292" s="18" t="s">
        <v>369</v>
      </c>
      <c r="N292" s="18" t="s">
        <v>998</v>
      </c>
      <c r="O292" s="19">
        <v>397</v>
      </c>
      <c r="P292" s="25" t="s">
        <v>197</v>
      </c>
      <c r="Q292" s="18"/>
      <c r="R292" s="19"/>
      <c r="S292" s="18"/>
      <c r="T292" s="18" t="s">
        <v>999</v>
      </c>
      <c r="U292" s="19">
        <v>39704</v>
      </c>
      <c r="V292" s="18" t="s">
        <v>198</v>
      </c>
      <c r="W292" s="18" t="s">
        <v>372</v>
      </c>
      <c r="X292" s="19">
        <v>10110</v>
      </c>
      <c r="Y292" s="18" t="s">
        <v>371</v>
      </c>
      <c r="Z292" s="20">
        <v>44195</v>
      </c>
      <c r="AA292" s="23">
        <v>-148805</v>
      </c>
      <c r="AB292" s="18" t="s">
        <v>720</v>
      </c>
      <c r="AC292" s="17" t="s">
        <v>363</v>
      </c>
    </row>
    <row r="293" spans="2:29" ht="43.5" x14ac:dyDescent="0.35">
      <c r="B293" s="18" t="s">
        <v>125</v>
      </c>
      <c r="C293" s="19">
        <v>11</v>
      </c>
      <c r="D293" s="18" t="s">
        <v>712</v>
      </c>
      <c r="E293" s="19">
        <v>161000</v>
      </c>
      <c r="F293" s="19">
        <v>799</v>
      </c>
      <c r="G293" s="18" t="s">
        <v>119</v>
      </c>
      <c r="H293" s="19">
        <v>2021</v>
      </c>
      <c r="I293" s="19">
        <v>38251</v>
      </c>
      <c r="J293" s="18" t="s">
        <v>719</v>
      </c>
      <c r="K293" s="19" t="s">
        <v>9</v>
      </c>
      <c r="L293" s="18" t="s">
        <v>12</v>
      </c>
      <c r="M293" s="18" t="s">
        <v>369</v>
      </c>
      <c r="N293" s="18" t="s">
        <v>972</v>
      </c>
      <c r="O293" s="19">
        <v>398</v>
      </c>
      <c r="P293" s="25" t="s">
        <v>973</v>
      </c>
      <c r="Q293" s="18"/>
      <c r="R293" s="19"/>
      <c r="S293" s="18"/>
      <c r="T293" s="18" t="s">
        <v>1000</v>
      </c>
      <c r="U293" s="19">
        <v>39805</v>
      </c>
      <c r="V293" s="18" t="s">
        <v>1001</v>
      </c>
      <c r="W293" s="18" t="s">
        <v>372</v>
      </c>
      <c r="X293" s="19">
        <v>10110</v>
      </c>
      <c r="Y293" s="18" t="s">
        <v>371</v>
      </c>
      <c r="Z293" s="20">
        <v>44195</v>
      </c>
      <c r="AA293" s="21">
        <v>148805</v>
      </c>
      <c r="AB293" s="18" t="s">
        <v>720</v>
      </c>
      <c r="AC293" s="17" t="s">
        <v>363</v>
      </c>
    </row>
    <row r="294" spans="2:29" ht="43.5" x14ac:dyDescent="0.35">
      <c r="B294" s="18" t="s">
        <v>125</v>
      </c>
      <c r="C294" s="19">
        <v>11</v>
      </c>
      <c r="D294" s="18" t="s">
        <v>721</v>
      </c>
      <c r="E294" s="19">
        <v>162000</v>
      </c>
      <c r="F294" s="19">
        <v>140</v>
      </c>
      <c r="G294" s="18" t="s">
        <v>722</v>
      </c>
      <c r="H294" s="19">
        <v>2021</v>
      </c>
      <c r="I294" s="19">
        <v>37696</v>
      </c>
      <c r="J294" s="18" t="s">
        <v>723</v>
      </c>
      <c r="K294" s="19" t="s">
        <v>9</v>
      </c>
      <c r="L294" s="18" t="s">
        <v>14</v>
      </c>
      <c r="M294" s="18" t="s">
        <v>366</v>
      </c>
      <c r="N294" s="18" t="s">
        <v>775</v>
      </c>
      <c r="O294" s="19">
        <v>390</v>
      </c>
      <c r="P294" s="25" t="s">
        <v>776</v>
      </c>
      <c r="Q294" s="18"/>
      <c r="R294" s="19"/>
      <c r="S294" s="18"/>
      <c r="T294" s="18" t="s">
        <v>777</v>
      </c>
      <c r="U294" s="19">
        <v>39002</v>
      </c>
      <c r="V294" s="18" t="s">
        <v>778</v>
      </c>
      <c r="W294" s="18" t="s">
        <v>725</v>
      </c>
      <c r="X294" s="19">
        <v>10120</v>
      </c>
      <c r="Y294" s="18" t="s">
        <v>724</v>
      </c>
      <c r="Z294" s="20">
        <v>44139</v>
      </c>
      <c r="AA294" s="21">
        <v>10291136</v>
      </c>
      <c r="AB294" s="18" t="s">
        <v>726</v>
      </c>
      <c r="AC294" s="17" t="s">
        <v>363</v>
      </c>
    </row>
    <row r="295" spans="2:29" ht="43.5" x14ac:dyDescent="0.35">
      <c r="B295" s="18" t="s">
        <v>125</v>
      </c>
      <c r="C295" s="19">
        <v>11</v>
      </c>
      <c r="D295" s="18" t="s">
        <v>721</v>
      </c>
      <c r="E295" s="19">
        <v>162000</v>
      </c>
      <c r="F295" s="19">
        <v>140</v>
      </c>
      <c r="G295" s="18" t="s">
        <v>722</v>
      </c>
      <c r="H295" s="19">
        <v>2021</v>
      </c>
      <c r="I295" s="19">
        <v>37696</v>
      </c>
      <c r="J295" s="18" t="s">
        <v>723</v>
      </c>
      <c r="K295" s="19" t="s">
        <v>9</v>
      </c>
      <c r="L295" s="18" t="s">
        <v>14</v>
      </c>
      <c r="M295" s="18" t="s">
        <v>366</v>
      </c>
      <c r="N295" s="18" t="s">
        <v>775</v>
      </c>
      <c r="O295" s="19">
        <v>390</v>
      </c>
      <c r="P295" s="25" t="s">
        <v>776</v>
      </c>
      <c r="Q295" s="18"/>
      <c r="R295" s="19"/>
      <c r="S295" s="18"/>
      <c r="T295" s="18" t="s">
        <v>779</v>
      </c>
      <c r="U295" s="19">
        <v>39004</v>
      </c>
      <c r="V295" s="18" t="s">
        <v>780</v>
      </c>
      <c r="W295" s="18" t="s">
        <v>725</v>
      </c>
      <c r="X295" s="19">
        <v>10120</v>
      </c>
      <c r="Y295" s="18" t="s">
        <v>724</v>
      </c>
      <c r="Z295" s="20">
        <v>44139</v>
      </c>
      <c r="AA295" s="21">
        <v>541639</v>
      </c>
      <c r="AB295" s="18" t="s">
        <v>726</v>
      </c>
      <c r="AC295" s="17" t="s">
        <v>363</v>
      </c>
    </row>
    <row r="296" spans="2:29" ht="43.5" x14ac:dyDescent="0.35">
      <c r="B296" s="18" t="s">
        <v>125</v>
      </c>
      <c r="C296" s="19">
        <v>11</v>
      </c>
      <c r="D296" s="18" t="s">
        <v>727</v>
      </c>
      <c r="E296" s="19">
        <v>163000</v>
      </c>
      <c r="F296" s="19">
        <v>127</v>
      </c>
      <c r="G296" s="18" t="s">
        <v>18</v>
      </c>
      <c r="H296" s="19">
        <v>2021</v>
      </c>
      <c r="I296" s="19">
        <v>36785</v>
      </c>
      <c r="J296" s="18" t="s">
        <v>147</v>
      </c>
      <c r="K296" s="19" t="s">
        <v>9</v>
      </c>
      <c r="L296" s="18" t="s">
        <v>14</v>
      </c>
      <c r="M296" s="18" t="s">
        <v>366</v>
      </c>
      <c r="N296" s="18" t="s">
        <v>773</v>
      </c>
      <c r="O296" s="19">
        <v>776</v>
      </c>
      <c r="P296" s="25" t="s">
        <v>19</v>
      </c>
      <c r="Q296" s="18"/>
      <c r="R296" s="19"/>
      <c r="S296" s="18"/>
      <c r="T296" s="18" t="s">
        <v>774</v>
      </c>
      <c r="U296" s="19">
        <v>77604</v>
      </c>
      <c r="V296" s="18" t="s">
        <v>20</v>
      </c>
      <c r="W296" s="18" t="s">
        <v>372</v>
      </c>
      <c r="X296" s="19">
        <v>10110</v>
      </c>
      <c r="Y296" s="18" t="s">
        <v>371</v>
      </c>
      <c r="Z296" s="20">
        <v>44019</v>
      </c>
      <c r="AA296" s="21">
        <v>7038845.9500000002</v>
      </c>
      <c r="AB296" s="18" t="s">
        <v>148</v>
      </c>
      <c r="AC296" s="17" t="s">
        <v>363</v>
      </c>
    </row>
    <row r="297" spans="2:29" ht="43.5" x14ac:dyDescent="0.35">
      <c r="B297" s="18" t="s">
        <v>125</v>
      </c>
      <c r="C297" s="19">
        <v>11</v>
      </c>
      <c r="D297" s="18" t="s">
        <v>727</v>
      </c>
      <c r="E297" s="19">
        <v>163000</v>
      </c>
      <c r="F297" s="19">
        <v>127</v>
      </c>
      <c r="G297" s="18" t="s">
        <v>18</v>
      </c>
      <c r="H297" s="19">
        <v>2021</v>
      </c>
      <c r="I297" s="19">
        <v>36826</v>
      </c>
      <c r="J297" s="18" t="s">
        <v>145</v>
      </c>
      <c r="K297" s="19" t="s">
        <v>9</v>
      </c>
      <c r="L297" s="18" t="s">
        <v>14</v>
      </c>
      <c r="M297" s="18" t="s">
        <v>366</v>
      </c>
      <c r="N297" s="18" t="s">
        <v>773</v>
      </c>
      <c r="O297" s="19">
        <v>776</v>
      </c>
      <c r="P297" s="25" t="s">
        <v>19</v>
      </c>
      <c r="Q297" s="18"/>
      <c r="R297" s="19"/>
      <c r="S297" s="18"/>
      <c r="T297" s="18" t="s">
        <v>774</v>
      </c>
      <c r="U297" s="19">
        <v>77604</v>
      </c>
      <c r="V297" s="18" t="s">
        <v>20</v>
      </c>
      <c r="W297" s="18" t="s">
        <v>372</v>
      </c>
      <c r="X297" s="19">
        <v>10110</v>
      </c>
      <c r="Y297" s="18" t="s">
        <v>371</v>
      </c>
      <c r="Z297" s="20">
        <v>44026</v>
      </c>
      <c r="AA297" s="21">
        <v>7886761.2599999998</v>
      </c>
      <c r="AB297" s="18" t="s">
        <v>146</v>
      </c>
      <c r="AC297" s="17" t="s">
        <v>363</v>
      </c>
    </row>
    <row r="298" spans="2:29" ht="43.5" x14ac:dyDescent="0.35">
      <c r="B298" s="18" t="s">
        <v>125</v>
      </c>
      <c r="C298" s="19">
        <v>11</v>
      </c>
      <c r="D298" s="18" t="s">
        <v>727</v>
      </c>
      <c r="E298" s="19">
        <v>163000</v>
      </c>
      <c r="F298" s="19">
        <v>127</v>
      </c>
      <c r="G298" s="18" t="s">
        <v>18</v>
      </c>
      <c r="H298" s="19">
        <v>2021</v>
      </c>
      <c r="I298" s="19">
        <v>36874</v>
      </c>
      <c r="J298" s="18" t="s">
        <v>143</v>
      </c>
      <c r="K298" s="19" t="s">
        <v>9</v>
      </c>
      <c r="L298" s="18" t="s">
        <v>14</v>
      </c>
      <c r="M298" s="18" t="s">
        <v>366</v>
      </c>
      <c r="N298" s="18" t="s">
        <v>773</v>
      </c>
      <c r="O298" s="19">
        <v>776</v>
      </c>
      <c r="P298" s="25" t="s">
        <v>19</v>
      </c>
      <c r="Q298" s="18"/>
      <c r="R298" s="19"/>
      <c r="S298" s="18"/>
      <c r="T298" s="18" t="s">
        <v>774</v>
      </c>
      <c r="U298" s="19">
        <v>77604</v>
      </c>
      <c r="V298" s="18" t="s">
        <v>20</v>
      </c>
      <c r="W298" s="18" t="s">
        <v>372</v>
      </c>
      <c r="X298" s="19">
        <v>10110</v>
      </c>
      <c r="Y298" s="18" t="s">
        <v>371</v>
      </c>
      <c r="Z298" s="20">
        <v>44039</v>
      </c>
      <c r="AA298" s="21">
        <v>3722538.5</v>
      </c>
      <c r="AB298" s="18" t="s">
        <v>144</v>
      </c>
      <c r="AC298" s="17" t="s">
        <v>363</v>
      </c>
    </row>
    <row r="299" spans="2:29" ht="43.5" x14ac:dyDescent="0.35">
      <c r="B299" s="18" t="s">
        <v>125</v>
      </c>
      <c r="C299" s="19">
        <v>11</v>
      </c>
      <c r="D299" s="18" t="s">
        <v>727</v>
      </c>
      <c r="E299" s="19">
        <v>163000</v>
      </c>
      <c r="F299" s="19">
        <v>127</v>
      </c>
      <c r="G299" s="18" t="s">
        <v>18</v>
      </c>
      <c r="H299" s="19">
        <v>2021</v>
      </c>
      <c r="I299" s="19">
        <v>36974</v>
      </c>
      <c r="J299" s="18" t="s">
        <v>141</v>
      </c>
      <c r="K299" s="19" t="s">
        <v>9</v>
      </c>
      <c r="L299" s="18" t="s">
        <v>14</v>
      </c>
      <c r="M299" s="18" t="s">
        <v>366</v>
      </c>
      <c r="N299" s="18" t="s">
        <v>773</v>
      </c>
      <c r="O299" s="19">
        <v>776</v>
      </c>
      <c r="P299" s="25" t="s">
        <v>19</v>
      </c>
      <c r="Q299" s="18"/>
      <c r="R299" s="19"/>
      <c r="S299" s="18"/>
      <c r="T299" s="18" t="s">
        <v>774</v>
      </c>
      <c r="U299" s="19">
        <v>77604</v>
      </c>
      <c r="V299" s="18" t="s">
        <v>20</v>
      </c>
      <c r="W299" s="18" t="s">
        <v>372</v>
      </c>
      <c r="X299" s="19">
        <v>10110</v>
      </c>
      <c r="Y299" s="18" t="s">
        <v>371</v>
      </c>
      <c r="Z299" s="20">
        <v>44047</v>
      </c>
      <c r="AA299" s="21">
        <v>5391654.1100000003</v>
      </c>
      <c r="AB299" s="18" t="s">
        <v>142</v>
      </c>
      <c r="AC299" s="17" t="s">
        <v>363</v>
      </c>
    </row>
    <row r="300" spans="2:29" ht="43.5" x14ac:dyDescent="0.35">
      <c r="B300" s="18" t="s">
        <v>125</v>
      </c>
      <c r="C300" s="19">
        <v>11</v>
      </c>
      <c r="D300" s="18" t="s">
        <v>727</v>
      </c>
      <c r="E300" s="19">
        <v>163000</v>
      </c>
      <c r="F300" s="19">
        <v>127</v>
      </c>
      <c r="G300" s="18" t="s">
        <v>18</v>
      </c>
      <c r="H300" s="19">
        <v>2021</v>
      </c>
      <c r="I300" s="19">
        <v>37017</v>
      </c>
      <c r="J300" s="18" t="s">
        <v>139</v>
      </c>
      <c r="K300" s="19" t="s">
        <v>9</v>
      </c>
      <c r="L300" s="18" t="s">
        <v>14</v>
      </c>
      <c r="M300" s="18" t="s">
        <v>366</v>
      </c>
      <c r="N300" s="18" t="s">
        <v>773</v>
      </c>
      <c r="O300" s="19">
        <v>776</v>
      </c>
      <c r="P300" s="25" t="s">
        <v>19</v>
      </c>
      <c r="Q300" s="18"/>
      <c r="R300" s="19"/>
      <c r="S300" s="18"/>
      <c r="T300" s="18" t="s">
        <v>774</v>
      </c>
      <c r="U300" s="19">
        <v>77604</v>
      </c>
      <c r="V300" s="18" t="s">
        <v>20</v>
      </c>
      <c r="W300" s="18" t="s">
        <v>372</v>
      </c>
      <c r="X300" s="19">
        <v>10110</v>
      </c>
      <c r="Y300" s="18" t="s">
        <v>371</v>
      </c>
      <c r="Z300" s="20">
        <v>44053</v>
      </c>
      <c r="AA300" s="21">
        <v>6078229.9699999997</v>
      </c>
      <c r="AB300" s="18" t="s">
        <v>140</v>
      </c>
      <c r="AC300" s="17" t="s">
        <v>363</v>
      </c>
    </row>
    <row r="301" spans="2:29" ht="43.5" x14ac:dyDescent="0.35">
      <c r="B301" s="18" t="s">
        <v>125</v>
      </c>
      <c r="C301" s="19">
        <v>11</v>
      </c>
      <c r="D301" s="18" t="s">
        <v>727</v>
      </c>
      <c r="E301" s="19">
        <v>163000</v>
      </c>
      <c r="F301" s="19">
        <v>127</v>
      </c>
      <c r="G301" s="18" t="s">
        <v>18</v>
      </c>
      <c r="H301" s="19">
        <v>2021</v>
      </c>
      <c r="I301" s="19">
        <v>37033</v>
      </c>
      <c r="J301" s="18" t="s">
        <v>206</v>
      </c>
      <c r="K301" s="19" t="s">
        <v>9</v>
      </c>
      <c r="L301" s="18" t="s">
        <v>14</v>
      </c>
      <c r="M301" s="18" t="s">
        <v>366</v>
      </c>
      <c r="N301" s="18" t="s">
        <v>773</v>
      </c>
      <c r="O301" s="19">
        <v>776</v>
      </c>
      <c r="P301" s="25" t="s">
        <v>19</v>
      </c>
      <c r="Q301" s="18"/>
      <c r="R301" s="19"/>
      <c r="S301" s="18"/>
      <c r="T301" s="18" t="s">
        <v>774</v>
      </c>
      <c r="U301" s="19">
        <v>77604</v>
      </c>
      <c r="V301" s="18" t="s">
        <v>20</v>
      </c>
      <c r="W301" s="18" t="s">
        <v>372</v>
      </c>
      <c r="X301" s="19">
        <v>10110</v>
      </c>
      <c r="Y301" s="18" t="s">
        <v>371</v>
      </c>
      <c r="Z301" s="20">
        <v>44070</v>
      </c>
      <c r="AA301" s="21">
        <v>5682398.3700000001</v>
      </c>
      <c r="AB301" s="18" t="s">
        <v>229</v>
      </c>
      <c r="AC301" s="17" t="s">
        <v>363</v>
      </c>
    </row>
    <row r="302" spans="2:29" ht="43.5" x14ac:dyDescent="0.35">
      <c r="B302" s="18" t="s">
        <v>125</v>
      </c>
      <c r="C302" s="19">
        <v>11</v>
      </c>
      <c r="D302" s="18" t="s">
        <v>727</v>
      </c>
      <c r="E302" s="19">
        <v>163000</v>
      </c>
      <c r="F302" s="19">
        <v>127</v>
      </c>
      <c r="G302" s="18" t="s">
        <v>18</v>
      </c>
      <c r="H302" s="19">
        <v>2021</v>
      </c>
      <c r="I302" s="19">
        <v>37175</v>
      </c>
      <c r="J302" s="18" t="s">
        <v>205</v>
      </c>
      <c r="K302" s="19" t="s">
        <v>9</v>
      </c>
      <c r="L302" s="18" t="s">
        <v>12</v>
      </c>
      <c r="M302" s="18" t="s">
        <v>369</v>
      </c>
      <c r="N302" s="18" t="s">
        <v>773</v>
      </c>
      <c r="O302" s="19">
        <v>776</v>
      </c>
      <c r="P302" s="25" t="s">
        <v>19</v>
      </c>
      <c r="Q302" s="18"/>
      <c r="R302" s="19"/>
      <c r="S302" s="18"/>
      <c r="T302" s="18" t="s">
        <v>774</v>
      </c>
      <c r="U302" s="19">
        <v>77604</v>
      </c>
      <c r="V302" s="18" t="s">
        <v>20</v>
      </c>
      <c r="W302" s="18" t="s">
        <v>372</v>
      </c>
      <c r="X302" s="19">
        <v>10110</v>
      </c>
      <c r="Y302" s="18" t="s">
        <v>371</v>
      </c>
      <c r="Z302" s="20">
        <v>44076</v>
      </c>
      <c r="AA302" s="23">
        <v>-104893.4</v>
      </c>
      <c r="AB302" s="18" t="s">
        <v>228</v>
      </c>
      <c r="AC302" s="17" t="s">
        <v>363</v>
      </c>
    </row>
    <row r="303" spans="2:29" ht="43.5" x14ac:dyDescent="0.35">
      <c r="B303" s="18" t="s">
        <v>125</v>
      </c>
      <c r="C303" s="19">
        <v>11</v>
      </c>
      <c r="D303" s="18" t="s">
        <v>727</v>
      </c>
      <c r="E303" s="19">
        <v>163000</v>
      </c>
      <c r="F303" s="19">
        <v>127</v>
      </c>
      <c r="G303" s="18" t="s">
        <v>18</v>
      </c>
      <c r="H303" s="19">
        <v>2021</v>
      </c>
      <c r="I303" s="19">
        <v>37260</v>
      </c>
      <c r="J303" s="18" t="s">
        <v>204</v>
      </c>
      <c r="K303" s="19" t="s">
        <v>9</v>
      </c>
      <c r="L303" s="18" t="s">
        <v>14</v>
      </c>
      <c r="M303" s="18" t="s">
        <v>366</v>
      </c>
      <c r="N303" s="18" t="s">
        <v>773</v>
      </c>
      <c r="O303" s="19">
        <v>776</v>
      </c>
      <c r="P303" s="25" t="s">
        <v>19</v>
      </c>
      <c r="Q303" s="18"/>
      <c r="R303" s="19"/>
      <c r="S303" s="18"/>
      <c r="T303" s="18" t="s">
        <v>774</v>
      </c>
      <c r="U303" s="19">
        <v>77604</v>
      </c>
      <c r="V303" s="18" t="s">
        <v>20</v>
      </c>
      <c r="W303" s="18" t="s">
        <v>372</v>
      </c>
      <c r="X303" s="19">
        <v>10110</v>
      </c>
      <c r="Y303" s="18" t="s">
        <v>371</v>
      </c>
      <c r="Z303" s="20">
        <v>44082</v>
      </c>
      <c r="AA303" s="21">
        <v>6757520.4100000001</v>
      </c>
      <c r="AB303" s="18" t="s">
        <v>227</v>
      </c>
      <c r="AC303" s="17" t="s">
        <v>363</v>
      </c>
    </row>
    <row r="304" spans="2:29" ht="43.5" x14ac:dyDescent="0.35">
      <c r="B304" s="18" t="s">
        <v>125</v>
      </c>
      <c r="C304" s="19">
        <v>11</v>
      </c>
      <c r="D304" s="18" t="s">
        <v>727</v>
      </c>
      <c r="E304" s="19">
        <v>163000</v>
      </c>
      <c r="F304" s="19">
        <v>127</v>
      </c>
      <c r="G304" s="18" t="s">
        <v>18</v>
      </c>
      <c r="H304" s="19">
        <v>2021</v>
      </c>
      <c r="I304" s="19">
        <v>37323</v>
      </c>
      <c r="J304" s="18" t="s">
        <v>306</v>
      </c>
      <c r="K304" s="19" t="s">
        <v>9</v>
      </c>
      <c r="L304" s="18" t="s">
        <v>14</v>
      </c>
      <c r="M304" s="18" t="s">
        <v>366</v>
      </c>
      <c r="N304" s="18" t="s">
        <v>773</v>
      </c>
      <c r="O304" s="19">
        <v>776</v>
      </c>
      <c r="P304" s="25" t="s">
        <v>19</v>
      </c>
      <c r="Q304" s="18"/>
      <c r="R304" s="19"/>
      <c r="S304" s="18"/>
      <c r="T304" s="18" t="s">
        <v>774</v>
      </c>
      <c r="U304" s="19">
        <v>77604</v>
      </c>
      <c r="V304" s="18" t="s">
        <v>20</v>
      </c>
      <c r="W304" s="18" t="s">
        <v>372</v>
      </c>
      <c r="X304" s="19">
        <v>10110</v>
      </c>
      <c r="Y304" s="18" t="s">
        <v>371</v>
      </c>
      <c r="Z304" s="20">
        <v>44098</v>
      </c>
      <c r="AA304" s="21">
        <v>2000000</v>
      </c>
      <c r="AB304" s="18" t="s">
        <v>331</v>
      </c>
      <c r="AC304" s="17" t="s">
        <v>363</v>
      </c>
    </row>
    <row r="305" spans="2:29" ht="43.5" x14ac:dyDescent="0.35">
      <c r="B305" s="18" t="s">
        <v>125</v>
      </c>
      <c r="C305" s="19">
        <v>11</v>
      </c>
      <c r="D305" s="18" t="s">
        <v>727</v>
      </c>
      <c r="E305" s="19">
        <v>163000</v>
      </c>
      <c r="F305" s="19">
        <v>127</v>
      </c>
      <c r="G305" s="18" t="s">
        <v>18</v>
      </c>
      <c r="H305" s="19">
        <v>2021</v>
      </c>
      <c r="I305" s="19">
        <v>37354</v>
      </c>
      <c r="J305" s="18" t="s">
        <v>305</v>
      </c>
      <c r="K305" s="19" t="s">
        <v>9</v>
      </c>
      <c r="L305" s="18" t="s">
        <v>14</v>
      </c>
      <c r="M305" s="18" t="s">
        <v>366</v>
      </c>
      <c r="N305" s="18" t="s">
        <v>773</v>
      </c>
      <c r="O305" s="19">
        <v>776</v>
      </c>
      <c r="P305" s="25" t="s">
        <v>19</v>
      </c>
      <c r="Q305" s="18"/>
      <c r="R305" s="19"/>
      <c r="S305" s="18"/>
      <c r="T305" s="18" t="s">
        <v>774</v>
      </c>
      <c r="U305" s="19">
        <v>77604</v>
      </c>
      <c r="V305" s="18" t="s">
        <v>20</v>
      </c>
      <c r="W305" s="18" t="s">
        <v>372</v>
      </c>
      <c r="X305" s="19">
        <v>10110</v>
      </c>
      <c r="Y305" s="18" t="s">
        <v>371</v>
      </c>
      <c r="Z305" s="20">
        <v>44103</v>
      </c>
      <c r="AA305" s="21">
        <v>3652452.45</v>
      </c>
      <c r="AB305" s="18" t="s">
        <v>330</v>
      </c>
      <c r="AC305" s="17" t="s">
        <v>363</v>
      </c>
    </row>
    <row r="306" spans="2:29" ht="43.5" x14ac:dyDescent="0.35">
      <c r="B306" s="18" t="s">
        <v>125</v>
      </c>
      <c r="C306" s="19">
        <v>11</v>
      </c>
      <c r="D306" s="18" t="s">
        <v>727</v>
      </c>
      <c r="E306" s="19">
        <v>163000</v>
      </c>
      <c r="F306" s="19">
        <v>127</v>
      </c>
      <c r="G306" s="18" t="s">
        <v>18</v>
      </c>
      <c r="H306" s="19">
        <v>2021</v>
      </c>
      <c r="I306" s="19">
        <v>37460</v>
      </c>
      <c r="J306" s="18" t="s">
        <v>728</v>
      </c>
      <c r="K306" s="19" t="s">
        <v>9</v>
      </c>
      <c r="L306" s="18" t="s">
        <v>14</v>
      </c>
      <c r="M306" s="18" t="s">
        <v>366</v>
      </c>
      <c r="N306" s="18" t="s">
        <v>773</v>
      </c>
      <c r="O306" s="19">
        <v>776</v>
      </c>
      <c r="P306" s="25" t="s">
        <v>19</v>
      </c>
      <c r="Q306" s="18"/>
      <c r="R306" s="19"/>
      <c r="S306" s="18"/>
      <c r="T306" s="18" t="s">
        <v>774</v>
      </c>
      <c r="U306" s="19">
        <v>77604</v>
      </c>
      <c r="V306" s="18" t="s">
        <v>20</v>
      </c>
      <c r="W306" s="18" t="s">
        <v>372</v>
      </c>
      <c r="X306" s="19">
        <v>10110</v>
      </c>
      <c r="Y306" s="18" t="s">
        <v>371</v>
      </c>
      <c r="Z306" s="20">
        <v>44117</v>
      </c>
      <c r="AA306" s="21">
        <v>4465549.21</v>
      </c>
      <c r="AB306" s="18" t="s">
        <v>729</v>
      </c>
      <c r="AC306" s="17" t="s">
        <v>363</v>
      </c>
    </row>
    <row r="307" spans="2:29" ht="43.5" x14ac:dyDescent="0.35">
      <c r="B307" s="18" t="s">
        <v>125</v>
      </c>
      <c r="C307" s="19">
        <v>11</v>
      </c>
      <c r="D307" s="18" t="s">
        <v>727</v>
      </c>
      <c r="E307" s="19">
        <v>163000</v>
      </c>
      <c r="F307" s="19">
        <v>127</v>
      </c>
      <c r="G307" s="18" t="s">
        <v>18</v>
      </c>
      <c r="H307" s="19">
        <v>2021</v>
      </c>
      <c r="I307" s="19">
        <v>37547</v>
      </c>
      <c r="J307" s="18" t="s">
        <v>730</v>
      </c>
      <c r="K307" s="19" t="s">
        <v>9</v>
      </c>
      <c r="L307" s="18" t="s">
        <v>14</v>
      </c>
      <c r="M307" s="18" t="s">
        <v>366</v>
      </c>
      <c r="N307" s="18" t="s">
        <v>773</v>
      </c>
      <c r="O307" s="19">
        <v>776</v>
      </c>
      <c r="P307" s="25" t="s">
        <v>19</v>
      </c>
      <c r="Q307" s="18"/>
      <c r="R307" s="19"/>
      <c r="S307" s="18"/>
      <c r="T307" s="18" t="s">
        <v>774</v>
      </c>
      <c r="U307" s="19">
        <v>77604</v>
      </c>
      <c r="V307" s="18" t="s">
        <v>20</v>
      </c>
      <c r="W307" s="18" t="s">
        <v>372</v>
      </c>
      <c r="X307" s="19">
        <v>10110</v>
      </c>
      <c r="Y307" s="18" t="s">
        <v>371</v>
      </c>
      <c r="Z307" s="20">
        <v>44133</v>
      </c>
      <c r="AA307" s="21">
        <v>10136788.75</v>
      </c>
      <c r="AB307" s="18" t="s">
        <v>731</v>
      </c>
      <c r="AC307" s="17" t="s">
        <v>363</v>
      </c>
    </row>
    <row r="308" spans="2:29" ht="43.5" x14ac:dyDescent="0.35">
      <c r="B308" s="18" t="s">
        <v>125</v>
      </c>
      <c r="C308" s="19">
        <v>11</v>
      </c>
      <c r="D308" s="18" t="s">
        <v>727</v>
      </c>
      <c r="E308" s="19">
        <v>163000</v>
      </c>
      <c r="F308" s="19">
        <v>127</v>
      </c>
      <c r="G308" s="18" t="s">
        <v>18</v>
      </c>
      <c r="H308" s="19">
        <v>2021</v>
      </c>
      <c r="I308" s="19">
        <v>37643</v>
      </c>
      <c r="J308" s="18" t="s">
        <v>732</v>
      </c>
      <c r="K308" s="19" t="s">
        <v>9</v>
      </c>
      <c r="L308" s="18" t="s">
        <v>14</v>
      </c>
      <c r="M308" s="18" t="s">
        <v>366</v>
      </c>
      <c r="N308" s="18" t="s">
        <v>773</v>
      </c>
      <c r="O308" s="19">
        <v>776</v>
      </c>
      <c r="P308" s="25" t="s">
        <v>19</v>
      </c>
      <c r="Q308" s="18"/>
      <c r="R308" s="19"/>
      <c r="S308" s="18"/>
      <c r="T308" s="18" t="s">
        <v>774</v>
      </c>
      <c r="U308" s="19">
        <v>77604</v>
      </c>
      <c r="V308" s="18" t="s">
        <v>20</v>
      </c>
      <c r="W308" s="18" t="s">
        <v>372</v>
      </c>
      <c r="X308" s="19">
        <v>10110</v>
      </c>
      <c r="Y308" s="18" t="s">
        <v>371</v>
      </c>
      <c r="Z308" s="20">
        <v>44140</v>
      </c>
      <c r="AA308" s="21">
        <v>637878.51</v>
      </c>
      <c r="AB308" s="18" t="s">
        <v>733</v>
      </c>
      <c r="AC308" s="17" t="s">
        <v>363</v>
      </c>
    </row>
    <row r="309" spans="2:29" ht="43.5" x14ac:dyDescent="0.35">
      <c r="B309" s="18" t="s">
        <v>125</v>
      </c>
      <c r="C309" s="19">
        <v>11</v>
      </c>
      <c r="D309" s="18" t="s">
        <v>727</v>
      </c>
      <c r="E309" s="19">
        <v>163000</v>
      </c>
      <c r="F309" s="19">
        <v>127</v>
      </c>
      <c r="G309" s="18" t="s">
        <v>18</v>
      </c>
      <c r="H309" s="19">
        <v>2021</v>
      </c>
      <c r="I309" s="19">
        <v>37719</v>
      </c>
      <c r="J309" s="18" t="s">
        <v>734</v>
      </c>
      <c r="K309" s="19" t="s">
        <v>9</v>
      </c>
      <c r="L309" s="18" t="s">
        <v>14</v>
      </c>
      <c r="M309" s="18" t="s">
        <v>366</v>
      </c>
      <c r="N309" s="18" t="s">
        <v>773</v>
      </c>
      <c r="O309" s="19">
        <v>776</v>
      </c>
      <c r="P309" s="25" t="s">
        <v>19</v>
      </c>
      <c r="Q309" s="18"/>
      <c r="R309" s="19"/>
      <c r="S309" s="18"/>
      <c r="T309" s="18" t="s">
        <v>774</v>
      </c>
      <c r="U309" s="19">
        <v>77604</v>
      </c>
      <c r="V309" s="18" t="s">
        <v>20</v>
      </c>
      <c r="W309" s="18" t="s">
        <v>372</v>
      </c>
      <c r="X309" s="19">
        <v>10110</v>
      </c>
      <c r="Y309" s="18" t="s">
        <v>371</v>
      </c>
      <c r="Z309" s="20">
        <v>44140</v>
      </c>
      <c r="AA309" s="21">
        <v>22238778.359999999</v>
      </c>
      <c r="AB309" s="18" t="s">
        <v>735</v>
      </c>
      <c r="AC309" s="17" t="s">
        <v>363</v>
      </c>
    </row>
    <row r="310" spans="2:29" ht="43.5" x14ac:dyDescent="0.35">
      <c r="B310" s="18" t="s">
        <v>125</v>
      </c>
      <c r="C310" s="19">
        <v>11</v>
      </c>
      <c r="D310" s="18" t="s">
        <v>727</v>
      </c>
      <c r="E310" s="19">
        <v>163000</v>
      </c>
      <c r="F310" s="19">
        <v>127</v>
      </c>
      <c r="G310" s="18" t="s">
        <v>18</v>
      </c>
      <c r="H310" s="19">
        <v>2021</v>
      </c>
      <c r="I310" s="19">
        <v>37892</v>
      </c>
      <c r="J310" s="18" t="s">
        <v>736</v>
      </c>
      <c r="K310" s="19" t="s">
        <v>9</v>
      </c>
      <c r="L310" s="18" t="s">
        <v>14</v>
      </c>
      <c r="M310" s="18" t="s">
        <v>366</v>
      </c>
      <c r="N310" s="18" t="s">
        <v>773</v>
      </c>
      <c r="O310" s="19">
        <v>776</v>
      </c>
      <c r="P310" s="25" t="s">
        <v>19</v>
      </c>
      <c r="Q310" s="18"/>
      <c r="R310" s="19"/>
      <c r="S310" s="18"/>
      <c r="T310" s="18" t="s">
        <v>774</v>
      </c>
      <c r="U310" s="19">
        <v>77604</v>
      </c>
      <c r="V310" s="18" t="s">
        <v>20</v>
      </c>
      <c r="W310" s="18" t="s">
        <v>372</v>
      </c>
      <c r="X310" s="19">
        <v>10110</v>
      </c>
      <c r="Y310" s="18" t="s">
        <v>371</v>
      </c>
      <c r="Z310" s="20">
        <v>44151</v>
      </c>
      <c r="AA310" s="21">
        <v>2192343.41</v>
      </c>
      <c r="AB310" s="18" t="s">
        <v>737</v>
      </c>
      <c r="AC310" s="17" t="s">
        <v>363</v>
      </c>
    </row>
    <row r="311" spans="2:29" ht="43.5" x14ac:dyDescent="0.35">
      <c r="B311" s="18" t="s">
        <v>125</v>
      </c>
      <c r="C311" s="19">
        <v>11</v>
      </c>
      <c r="D311" s="18" t="s">
        <v>727</v>
      </c>
      <c r="E311" s="19">
        <v>163000</v>
      </c>
      <c r="F311" s="19">
        <v>127</v>
      </c>
      <c r="G311" s="18" t="s">
        <v>18</v>
      </c>
      <c r="H311" s="19">
        <v>2021</v>
      </c>
      <c r="I311" s="19">
        <v>38052</v>
      </c>
      <c r="J311" s="18" t="s">
        <v>738</v>
      </c>
      <c r="K311" s="19" t="s">
        <v>9</v>
      </c>
      <c r="L311" s="18" t="s">
        <v>14</v>
      </c>
      <c r="M311" s="18" t="s">
        <v>366</v>
      </c>
      <c r="N311" s="18" t="s">
        <v>773</v>
      </c>
      <c r="O311" s="19">
        <v>776</v>
      </c>
      <c r="P311" s="25" t="s">
        <v>19</v>
      </c>
      <c r="Q311" s="18"/>
      <c r="R311" s="19"/>
      <c r="S311" s="18"/>
      <c r="T311" s="18" t="s">
        <v>774</v>
      </c>
      <c r="U311" s="19">
        <v>77604</v>
      </c>
      <c r="V311" s="18" t="s">
        <v>20</v>
      </c>
      <c r="W311" s="18" t="s">
        <v>372</v>
      </c>
      <c r="X311" s="19">
        <v>10110</v>
      </c>
      <c r="Y311" s="18" t="s">
        <v>371</v>
      </c>
      <c r="Z311" s="20">
        <v>44169</v>
      </c>
      <c r="AA311" s="21">
        <v>1452845.36</v>
      </c>
      <c r="AB311" s="18" t="s">
        <v>739</v>
      </c>
      <c r="AC311" s="17" t="s">
        <v>363</v>
      </c>
    </row>
    <row r="312" spans="2:29" ht="43.5" x14ac:dyDescent="0.35">
      <c r="B312" s="18" t="s">
        <v>125</v>
      </c>
      <c r="C312" s="19">
        <v>11</v>
      </c>
      <c r="D312" s="18" t="s">
        <v>727</v>
      </c>
      <c r="E312" s="19">
        <v>163000</v>
      </c>
      <c r="F312" s="19">
        <v>127</v>
      </c>
      <c r="G312" s="18" t="s">
        <v>18</v>
      </c>
      <c r="H312" s="19">
        <v>2021</v>
      </c>
      <c r="I312" s="19">
        <v>38079</v>
      </c>
      <c r="J312" s="18" t="s">
        <v>740</v>
      </c>
      <c r="K312" s="19" t="s">
        <v>9</v>
      </c>
      <c r="L312" s="18" t="s">
        <v>14</v>
      </c>
      <c r="M312" s="18" t="s">
        <v>366</v>
      </c>
      <c r="N312" s="18" t="s">
        <v>773</v>
      </c>
      <c r="O312" s="19">
        <v>776</v>
      </c>
      <c r="P312" s="25" t="s">
        <v>19</v>
      </c>
      <c r="Q312" s="18"/>
      <c r="R312" s="19"/>
      <c r="S312" s="18"/>
      <c r="T312" s="18" t="s">
        <v>774</v>
      </c>
      <c r="U312" s="19">
        <v>77604</v>
      </c>
      <c r="V312" s="18" t="s">
        <v>20</v>
      </c>
      <c r="W312" s="18" t="s">
        <v>372</v>
      </c>
      <c r="X312" s="19">
        <v>10110</v>
      </c>
      <c r="Y312" s="18" t="s">
        <v>371</v>
      </c>
      <c r="Z312" s="20">
        <v>44181</v>
      </c>
      <c r="AA312" s="21">
        <v>5945724.5099999998</v>
      </c>
      <c r="AB312" s="18" t="s">
        <v>741</v>
      </c>
      <c r="AC312" s="17" t="s">
        <v>363</v>
      </c>
    </row>
    <row r="313" spans="2:29" ht="43.5" x14ac:dyDescent="0.35">
      <c r="B313" s="18" t="s">
        <v>125</v>
      </c>
      <c r="C313" s="19">
        <v>11</v>
      </c>
      <c r="D313" s="18" t="s">
        <v>742</v>
      </c>
      <c r="E313" s="19">
        <v>166000</v>
      </c>
      <c r="F313" s="19">
        <v>777</v>
      </c>
      <c r="G313" s="18" t="s">
        <v>743</v>
      </c>
      <c r="H313" s="19">
        <v>2021</v>
      </c>
      <c r="I313" s="19">
        <v>37691</v>
      </c>
      <c r="J313" s="18" t="s">
        <v>744</v>
      </c>
      <c r="K313" s="19" t="s">
        <v>9</v>
      </c>
      <c r="L313" s="18" t="s">
        <v>14</v>
      </c>
      <c r="M313" s="18" t="s">
        <v>366</v>
      </c>
      <c r="N313" s="18" t="s">
        <v>962</v>
      </c>
      <c r="O313" s="19">
        <v>197</v>
      </c>
      <c r="P313" s="18" t="s">
        <v>963</v>
      </c>
      <c r="Q313" s="18"/>
      <c r="R313" s="19"/>
      <c r="S313" s="18"/>
      <c r="T313" s="18" t="s">
        <v>964</v>
      </c>
      <c r="U313" s="19">
        <v>19711</v>
      </c>
      <c r="V313" s="18" t="s">
        <v>965</v>
      </c>
      <c r="W313" s="18" t="s">
        <v>372</v>
      </c>
      <c r="X313" s="19">
        <v>10110</v>
      </c>
      <c r="Y313" s="18" t="s">
        <v>371</v>
      </c>
      <c r="Z313" s="20">
        <v>44139</v>
      </c>
      <c r="AA313" s="21">
        <v>108417</v>
      </c>
      <c r="AB313" s="18" t="s">
        <v>745</v>
      </c>
      <c r="AC313" s="17" t="s">
        <v>363</v>
      </c>
    </row>
    <row r="314" spans="2:29" ht="43.5" x14ac:dyDescent="0.35">
      <c r="B314" s="18" t="s">
        <v>125</v>
      </c>
      <c r="C314" s="19">
        <v>11</v>
      </c>
      <c r="D314" s="18" t="s">
        <v>742</v>
      </c>
      <c r="E314" s="19">
        <v>166000</v>
      </c>
      <c r="F314" s="19">
        <v>777</v>
      </c>
      <c r="G314" s="18" t="s">
        <v>743</v>
      </c>
      <c r="H314" s="19">
        <v>2021</v>
      </c>
      <c r="I314" s="19">
        <v>37691</v>
      </c>
      <c r="J314" s="18" t="s">
        <v>744</v>
      </c>
      <c r="K314" s="19" t="s">
        <v>9</v>
      </c>
      <c r="L314" s="18" t="s">
        <v>14</v>
      </c>
      <c r="M314" s="18" t="s">
        <v>366</v>
      </c>
      <c r="N314" s="18" t="s">
        <v>962</v>
      </c>
      <c r="O314" s="19">
        <v>197</v>
      </c>
      <c r="P314" s="18" t="s">
        <v>963</v>
      </c>
      <c r="Q314" s="18"/>
      <c r="R314" s="19"/>
      <c r="S314" s="18"/>
      <c r="T314" s="18" t="s">
        <v>966</v>
      </c>
      <c r="U314" s="19">
        <v>19714</v>
      </c>
      <c r="V314" s="18" t="s">
        <v>967</v>
      </c>
      <c r="W314" s="18" t="s">
        <v>372</v>
      </c>
      <c r="X314" s="19">
        <v>10110</v>
      </c>
      <c r="Y314" s="18" t="s">
        <v>371</v>
      </c>
      <c r="Z314" s="20">
        <v>44139</v>
      </c>
      <c r="AA314" s="21">
        <v>535</v>
      </c>
      <c r="AB314" s="18" t="s">
        <v>745</v>
      </c>
      <c r="AC314" s="17" t="s">
        <v>363</v>
      </c>
    </row>
    <row r="315" spans="2:29" ht="43.5" x14ac:dyDescent="0.35">
      <c r="B315" s="18" t="s">
        <v>125</v>
      </c>
      <c r="C315" s="19">
        <v>11</v>
      </c>
      <c r="D315" s="18" t="s">
        <v>742</v>
      </c>
      <c r="E315" s="19">
        <v>166000</v>
      </c>
      <c r="F315" s="19">
        <v>777</v>
      </c>
      <c r="G315" s="18" t="s">
        <v>743</v>
      </c>
      <c r="H315" s="19">
        <v>2021</v>
      </c>
      <c r="I315" s="19">
        <v>37691</v>
      </c>
      <c r="J315" s="18" t="s">
        <v>744</v>
      </c>
      <c r="K315" s="19" t="s">
        <v>9</v>
      </c>
      <c r="L315" s="18" t="s">
        <v>14</v>
      </c>
      <c r="M315" s="18" t="s">
        <v>366</v>
      </c>
      <c r="N315" s="18" t="s">
        <v>968</v>
      </c>
      <c r="O315" s="19">
        <v>351</v>
      </c>
      <c r="P315" s="25" t="s">
        <v>969</v>
      </c>
      <c r="Q315" s="18"/>
      <c r="R315" s="19"/>
      <c r="S315" s="18"/>
      <c r="T315" s="18" t="s">
        <v>970</v>
      </c>
      <c r="U315" s="19">
        <v>35102</v>
      </c>
      <c r="V315" s="18" t="s">
        <v>971</v>
      </c>
      <c r="W315" s="18" t="s">
        <v>372</v>
      </c>
      <c r="X315" s="19">
        <v>10110</v>
      </c>
      <c r="Y315" s="18" t="s">
        <v>371</v>
      </c>
      <c r="Z315" s="20">
        <v>44139</v>
      </c>
      <c r="AA315" s="21">
        <v>31034</v>
      </c>
      <c r="AB315" s="18" t="s">
        <v>745</v>
      </c>
      <c r="AC315" s="17" t="s">
        <v>363</v>
      </c>
    </row>
    <row r="316" spans="2:29" ht="43.5" x14ac:dyDescent="0.35">
      <c r="B316" s="18" t="s">
        <v>125</v>
      </c>
      <c r="C316" s="19">
        <v>11</v>
      </c>
      <c r="D316" s="18" t="s">
        <v>742</v>
      </c>
      <c r="E316" s="19">
        <v>166000</v>
      </c>
      <c r="F316" s="19">
        <v>777</v>
      </c>
      <c r="G316" s="18" t="s">
        <v>743</v>
      </c>
      <c r="H316" s="19">
        <v>2021</v>
      </c>
      <c r="I316" s="19">
        <v>37691</v>
      </c>
      <c r="J316" s="18" t="s">
        <v>744</v>
      </c>
      <c r="K316" s="19" t="s">
        <v>9</v>
      </c>
      <c r="L316" s="18" t="s">
        <v>14</v>
      </c>
      <c r="M316" s="18" t="s">
        <v>366</v>
      </c>
      <c r="N316" s="18" t="s">
        <v>972</v>
      </c>
      <c r="O316" s="19">
        <v>398</v>
      </c>
      <c r="P316" s="25" t="s">
        <v>973</v>
      </c>
      <c r="Q316" s="18"/>
      <c r="R316" s="19"/>
      <c r="S316" s="18"/>
      <c r="T316" s="18" t="s">
        <v>974</v>
      </c>
      <c r="U316" s="19">
        <v>39810</v>
      </c>
      <c r="V316" s="18" t="s">
        <v>975</v>
      </c>
      <c r="W316" s="18" t="s">
        <v>372</v>
      </c>
      <c r="X316" s="19">
        <v>10110</v>
      </c>
      <c r="Y316" s="18" t="s">
        <v>371</v>
      </c>
      <c r="Z316" s="20">
        <v>44139</v>
      </c>
      <c r="AA316" s="21">
        <v>13019</v>
      </c>
      <c r="AB316" s="18" t="s">
        <v>745</v>
      </c>
      <c r="AC316" s="17" t="s">
        <v>363</v>
      </c>
    </row>
    <row r="317" spans="2:29" ht="43.5" x14ac:dyDescent="0.35">
      <c r="B317" s="18" t="s">
        <v>125</v>
      </c>
      <c r="C317" s="19">
        <v>11</v>
      </c>
      <c r="D317" s="18" t="s">
        <v>742</v>
      </c>
      <c r="E317" s="19">
        <v>166000</v>
      </c>
      <c r="F317" s="19">
        <v>777</v>
      </c>
      <c r="G317" s="18" t="s">
        <v>743</v>
      </c>
      <c r="H317" s="19">
        <v>2021</v>
      </c>
      <c r="I317" s="19">
        <v>37691</v>
      </c>
      <c r="J317" s="18" t="s">
        <v>744</v>
      </c>
      <c r="K317" s="19" t="s">
        <v>9</v>
      </c>
      <c r="L317" s="18" t="s">
        <v>14</v>
      </c>
      <c r="M317" s="18" t="s">
        <v>366</v>
      </c>
      <c r="N317" s="18" t="s">
        <v>972</v>
      </c>
      <c r="O317" s="19">
        <v>398</v>
      </c>
      <c r="P317" s="25" t="s">
        <v>973</v>
      </c>
      <c r="Q317" s="18"/>
      <c r="R317" s="19"/>
      <c r="S317" s="18"/>
      <c r="T317" s="18" t="s">
        <v>976</v>
      </c>
      <c r="U317" s="19">
        <v>39815</v>
      </c>
      <c r="V317" s="18" t="s">
        <v>977</v>
      </c>
      <c r="W317" s="18" t="s">
        <v>372</v>
      </c>
      <c r="X317" s="19">
        <v>10110</v>
      </c>
      <c r="Y317" s="18" t="s">
        <v>371</v>
      </c>
      <c r="Z317" s="20">
        <v>44139</v>
      </c>
      <c r="AA317" s="21">
        <v>5326</v>
      </c>
      <c r="AB317" s="18" t="s">
        <v>745</v>
      </c>
      <c r="AC317" s="17" t="s">
        <v>363</v>
      </c>
    </row>
    <row r="318" spans="2:29" ht="43.5" x14ac:dyDescent="0.35">
      <c r="B318" s="18" t="s">
        <v>125</v>
      </c>
      <c r="C318" s="19">
        <v>11</v>
      </c>
      <c r="D318" s="18" t="s">
        <v>742</v>
      </c>
      <c r="E318" s="19">
        <v>166000</v>
      </c>
      <c r="F318" s="19">
        <v>777</v>
      </c>
      <c r="G318" s="18" t="s">
        <v>743</v>
      </c>
      <c r="H318" s="19">
        <v>2021</v>
      </c>
      <c r="I318" s="19">
        <v>37691</v>
      </c>
      <c r="J318" s="18" t="s">
        <v>744</v>
      </c>
      <c r="K318" s="19" t="s">
        <v>9</v>
      </c>
      <c r="L318" s="18" t="s">
        <v>14</v>
      </c>
      <c r="M318" s="18" t="s">
        <v>366</v>
      </c>
      <c r="N318" s="18" t="s">
        <v>972</v>
      </c>
      <c r="O318" s="19">
        <v>398</v>
      </c>
      <c r="P318" s="25" t="s">
        <v>973</v>
      </c>
      <c r="Q318" s="18"/>
      <c r="R318" s="19"/>
      <c r="S318" s="18"/>
      <c r="T318" s="18" t="s">
        <v>978</v>
      </c>
      <c r="U318" s="19">
        <v>39831</v>
      </c>
      <c r="V318" s="18" t="s">
        <v>979</v>
      </c>
      <c r="W318" s="18" t="s">
        <v>372</v>
      </c>
      <c r="X318" s="19">
        <v>10110</v>
      </c>
      <c r="Y318" s="18" t="s">
        <v>371</v>
      </c>
      <c r="Z318" s="20">
        <v>44139</v>
      </c>
      <c r="AA318" s="21">
        <v>165771</v>
      </c>
      <c r="AB318" s="18" t="s">
        <v>745</v>
      </c>
      <c r="AC318" s="17" t="s">
        <v>363</v>
      </c>
    </row>
    <row r="319" spans="2:29" ht="43.5" x14ac:dyDescent="0.35">
      <c r="B319" s="18" t="s">
        <v>125</v>
      </c>
      <c r="C319" s="19">
        <v>11</v>
      </c>
      <c r="D319" s="18" t="s">
        <v>742</v>
      </c>
      <c r="E319" s="19">
        <v>166000</v>
      </c>
      <c r="F319" s="19">
        <v>777</v>
      </c>
      <c r="G319" s="18" t="s">
        <v>743</v>
      </c>
      <c r="H319" s="19">
        <v>2021</v>
      </c>
      <c r="I319" s="19">
        <v>37691</v>
      </c>
      <c r="J319" s="18" t="s">
        <v>744</v>
      </c>
      <c r="K319" s="19" t="s">
        <v>9</v>
      </c>
      <c r="L319" s="18" t="s">
        <v>14</v>
      </c>
      <c r="M319" s="18" t="s">
        <v>366</v>
      </c>
      <c r="N319" s="18" t="s">
        <v>980</v>
      </c>
      <c r="O319" s="19">
        <v>399</v>
      </c>
      <c r="P319" s="25" t="s">
        <v>10</v>
      </c>
      <c r="Q319" s="18"/>
      <c r="R319" s="19"/>
      <c r="S319" s="18"/>
      <c r="T319" s="18" t="s">
        <v>981</v>
      </c>
      <c r="U319" s="19">
        <v>39901</v>
      </c>
      <c r="V319" s="18" t="s">
        <v>11</v>
      </c>
      <c r="W319" s="18" t="s">
        <v>372</v>
      </c>
      <c r="X319" s="19">
        <v>10110</v>
      </c>
      <c r="Y319" s="18" t="s">
        <v>371</v>
      </c>
      <c r="Z319" s="20">
        <v>44139</v>
      </c>
      <c r="AA319" s="21">
        <v>8325</v>
      </c>
      <c r="AB319" s="18" t="s">
        <v>745</v>
      </c>
      <c r="AC319" s="17" t="s">
        <v>363</v>
      </c>
    </row>
    <row r="320" spans="2:29" ht="43.5" x14ac:dyDescent="0.35">
      <c r="B320" s="18" t="s">
        <v>300</v>
      </c>
      <c r="C320" s="19">
        <v>13</v>
      </c>
      <c r="D320" s="18" t="s">
        <v>746</v>
      </c>
      <c r="E320" s="19">
        <v>180000</v>
      </c>
      <c r="F320" s="19">
        <v>505</v>
      </c>
      <c r="G320" s="18" t="s">
        <v>91</v>
      </c>
      <c r="H320" s="19">
        <v>2021</v>
      </c>
      <c r="I320" s="19">
        <v>36560</v>
      </c>
      <c r="J320" s="18" t="s">
        <v>174</v>
      </c>
      <c r="K320" s="19" t="s">
        <v>9</v>
      </c>
      <c r="L320" s="18" t="s">
        <v>14</v>
      </c>
      <c r="M320" s="18" t="s">
        <v>366</v>
      </c>
      <c r="N320" s="18" t="s">
        <v>910</v>
      </c>
      <c r="O320" s="19">
        <v>609</v>
      </c>
      <c r="P320" s="25" t="s">
        <v>92</v>
      </c>
      <c r="Q320" s="18"/>
      <c r="R320" s="19"/>
      <c r="S320" s="18"/>
      <c r="T320" s="18" t="s">
        <v>911</v>
      </c>
      <c r="U320" s="19">
        <v>60901</v>
      </c>
      <c r="V320" s="18" t="s">
        <v>93</v>
      </c>
      <c r="W320" s="18" t="s">
        <v>747</v>
      </c>
      <c r="X320" s="19">
        <v>10260</v>
      </c>
      <c r="Y320" s="18" t="s">
        <v>94</v>
      </c>
      <c r="Z320" s="20">
        <v>44013</v>
      </c>
      <c r="AA320" s="21">
        <v>32247880</v>
      </c>
      <c r="AB320" s="18" t="s">
        <v>175</v>
      </c>
      <c r="AC320" s="17" t="s">
        <v>363</v>
      </c>
    </row>
    <row r="321" spans="2:29" ht="29" x14ac:dyDescent="0.35">
      <c r="B321" s="18" t="s">
        <v>302</v>
      </c>
      <c r="C321" s="19">
        <v>14</v>
      </c>
      <c r="D321" s="18" t="s">
        <v>748</v>
      </c>
      <c r="E321" s="19">
        <v>183030</v>
      </c>
      <c r="F321" s="19">
        <v>912</v>
      </c>
      <c r="G321" s="18" t="s">
        <v>749</v>
      </c>
      <c r="H321" s="19">
        <v>2021</v>
      </c>
      <c r="I321" s="19">
        <v>37729</v>
      </c>
      <c r="J321" s="18" t="s">
        <v>750</v>
      </c>
      <c r="K321" s="19" t="s">
        <v>9</v>
      </c>
      <c r="L321" s="18" t="s">
        <v>14</v>
      </c>
      <c r="M321" s="18" t="s">
        <v>366</v>
      </c>
      <c r="N321" s="18" t="s">
        <v>920</v>
      </c>
      <c r="O321" s="19">
        <v>499</v>
      </c>
      <c r="P321" s="25" t="s">
        <v>10</v>
      </c>
      <c r="Q321" s="18"/>
      <c r="R321" s="19"/>
      <c r="S321" s="18"/>
      <c r="T321" s="18" t="s">
        <v>922</v>
      </c>
      <c r="U321" s="19">
        <v>49901</v>
      </c>
      <c r="V321" s="18" t="s">
        <v>11</v>
      </c>
      <c r="W321" s="18" t="s">
        <v>372</v>
      </c>
      <c r="X321" s="19">
        <v>10110</v>
      </c>
      <c r="Y321" s="18" t="s">
        <v>371</v>
      </c>
      <c r="Z321" s="20">
        <v>44139</v>
      </c>
      <c r="AA321" s="21">
        <v>59719</v>
      </c>
      <c r="AB321" s="18" t="s">
        <v>751</v>
      </c>
      <c r="AC321" s="17" t="s">
        <v>363</v>
      </c>
    </row>
    <row r="322" spans="2:29" ht="43.5" x14ac:dyDescent="0.35">
      <c r="B322" s="18" t="s">
        <v>302</v>
      </c>
      <c r="C322" s="19">
        <v>14</v>
      </c>
      <c r="D322" s="18" t="s">
        <v>752</v>
      </c>
      <c r="E322" s="19">
        <v>183510</v>
      </c>
      <c r="F322" s="19">
        <v>123</v>
      </c>
      <c r="G322" s="18" t="s">
        <v>16</v>
      </c>
      <c r="H322" s="19">
        <v>2021</v>
      </c>
      <c r="I322" s="19">
        <v>37183</v>
      </c>
      <c r="J322" s="18" t="s">
        <v>753</v>
      </c>
      <c r="K322" s="19" t="s">
        <v>9</v>
      </c>
      <c r="L322" s="18" t="s">
        <v>12</v>
      </c>
      <c r="M322" s="18" t="s">
        <v>369</v>
      </c>
      <c r="N322" s="18" t="s">
        <v>771</v>
      </c>
      <c r="O322" s="19">
        <v>721</v>
      </c>
      <c r="P322" s="18" t="s">
        <v>202</v>
      </c>
      <c r="Q322" s="18"/>
      <c r="R322" s="19"/>
      <c r="S322" s="18"/>
      <c r="T322" s="18" t="s">
        <v>772</v>
      </c>
      <c r="U322" s="19">
        <v>72101</v>
      </c>
      <c r="V322" s="18" t="s">
        <v>203</v>
      </c>
      <c r="W322" s="18" t="s">
        <v>372</v>
      </c>
      <c r="X322" s="19">
        <v>10110</v>
      </c>
      <c r="Y322" s="18" t="s">
        <v>371</v>
      </c>
      <c r="Z322" s="20">
        <v>44083</v>
      </c>
      <c r="AA322" s="21">
        <v>104893.4</v>
      </c>
      <c r="AB322" s="22" t="s">
        <v>226</v>
      </c>
      <c r="AC322" s="17" t="s">
        <v>363</v>
      </c>
    </row>
    <row r="323" spans="2:29" ht="29" x14ac:dyDescent="0.35">
      <c r="B323" s="18" t="s">
        <v>754</v>
      </c>
      <c r="C323" s="19">
        <v>16</v>
      </c>
      <c r="D323" s="18" t="s">
        <v>755</v>
      </c>
      <c r="E323" s="19">
        <v>187000</v>
      </c>
      <c r="F323" s="19">
        <v>171</v>
      </c>
      <c r="G323" s="18" t="s">
        <v>756</v>
      </c>
      <c r="H323" s="19">
        <v>2021</v>
      </c>
      <c r="I323" s="19">
        <v>37957</v>
      </c>
      <c r="J323" s="18" t="s">
        <v>757</v>
      </c>
      <c r="K323" s="19" t="s">
        <v>9</v>
      </c>
      <c r="L323" s="18" t="s">
        <v>14</v>
      </c>
      <c r="M323" s="18" t="s">
        <v>366</v>
      </c>
      <c r="N323" s="18" t="s">
        <v>792</v>
      </c>
      <c r="O323" s="19">
        <v>563</v>
      </c>
      <c r="P323" s="18" t="s">
        <v>793</v>
      </c>
      <c r="Q323" s="18"/>
      <c r="R323" s="19"/>
      <c r="S323" s="18"/>
      <c r="T323" s="18" t="s">
        <v>794</v>
      </c>
      <c r="U323" s="19">
        <v>56301</v>
      </c>
      <c r="V323" s="18" t="s">
        <v>795</v>
      </c>
      <c r="W323" s="18" t="s">
        <v>372</v>
      </c>
      <c r="X323" s="19">
        <v>10110</v>
      </c>
      <c r="Y323" s="18" t="s">
        <v>371</v>
      </c>
      <c r="Z323" s="20">
        <v>44175</v>
      </c>
      <c r="AA323" s="21">
        <v>43521412.100000001</v>
      </c>
      <c r="AB323" s="18" t="s">
        <v>758</v>
      </c>
      <c r="AC323" s="17" t="s">
        <v>363</v>
      </c>
    </row>
    <row r="324" spans="2:29" x14ac:dyDescent="0.35">
      <c r="B324" s="27" t="s">
        <v>138</v>
      </c>
      <c r="C324" s="28"/>
      <c r="D324" s="28"/>
      <c r="E324" s="28"/>
      <c r="F324" s="28"/>
      <c r="G324" s="29"/>
      <c r="H324" s="27"/>
      <c r="I324" s="28"/>
      <c r="J324" s="28"/>
      <c r="K324" s="29"/>
      <c r="L324" s="7"/>
      <c r="M324" s="27"/>
      <c r="N324" s="28"/>
      <c r="O324" s="27"/>
      <c r="P324" s="27"/>
      <c r="Q324" s="28"/>
      <c r="R324" s="29"/>
      <c r="S324" s="27"/>
      <c r="T324" s="29"/>
      <c r="U324" s="29"/>
      <c r="V324" s="28"/>
      <c r="W324" s="29"/>
      <c r="X324" s="27"/>
      <c r="Y324" s="28"/>
      <c r="Z324" s="29"/>
      <c r="AA324" s="30">
        <f>SUBTOTAL(109,Tbl_COVID_BEX_By_AdjustmentDetailed[Amount])</f>
        <v>7669439316.8699999</v>
      </c>
      <c r="AB324" s="27"/>
      <c r="AC324" s="30"/>
    </row>
    <row r="325" spans="2:29" x14ac:dyDescent="0.35">
      <c r="W325" s="10" t="s">
        <v>349</v>
      </c>
      <c r="AA325" s="13">
        <f>SUMIFS(Tbl_COVID_BEX_By_AdjustmentDetailed[Amount],Tbl_COVID_BEX_By_AdjustmentDetailed[Fund Code],"10110")+SUMIFS(Tbl_COVID_BEX_By_AdjustmentDetailed[Amount],Tbl_COVID_BEX_By_AdjustmentDetailed[Fund Code],"03420")</f>
        <v>2157770249.2899995</v>
      </c>
    </row>
    <row r="326" spans="2:29" x14ac:dyDescent="0.35">
      <c r="V326" s="12"/>
      <c r="W326" s="11" t="s">
        <v>350</v>
      </c>
      <c r="X326" s="12"/>
      <c r="Y326" s="12"/>
      <c r="Z326" s="12"/>
      <c r="AA326" s="14">
        <f>SUM(Tbl_COVID_BEX_By_AdjustmentDetailed[Amount])-AA325</f>
        <v>5511669067.5799999</v>
      </c>
    </row>
    <row r="327" spans="2:29" x14ac:dyDescent="0.35">
      <c r="AA327" s="13">
        <f>AA325+AA326</f>
        <v>7669439316.8699989</v>
      </c>
    </row>
    <row r="328" spans="2:29" ht="15" x14ac:dyDescent="0.35">
      <c r="B328" s="33" t="s">
        <v>355</v>
      </c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</row>
    <row r="329" spans="2:29" x14ac:dyDescent="0.35">
      <c r="B329" s="34" t="s">
        <v>352</v>
      </c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</row>
    <row r="331" spans="2:29" x14ac:dyDescent="0.35">
      <c r="B331" s="32" t="s">
        <v>356</v>
      </c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</row>
  </sheetData>
  <mergeCells count="3">
    <mergeCell ref="B331:AC331"/>
    <mergeCell ref="B328:AC328"/>
    <mergeCell ref="B329:AC329"/>
  </mergeCells>
  <hyperlinks>
    <hyperlink ref="B329" r:id="rId1" display="           https://dpb.virginia.gov/forms/forms.cfm?search=Report%20on%20COVID-19%20Appropriation%20Actions"/>
    <hyperlink ref="AC4" r:id="rId2" display="http://publicreports.dpb.virginia.gov/rdPage.aspx?rdReport=OB_DocView&amp;Param1=B5302F7B-77A2-4CE8-8CEE-599332B6F774"/>
    <hyperlink ref="AC5" r:id="rId3" display="http://publicreports.dpb.virginia.gov/rdPage.aspx?rdReport=OB_DocView&amp;Param1=F4CA90F3-F03F-4A80-A28E-07DE8F2AEF00"/>
    <hyperlink ref="AC6" r:id="rId4" display="http://publicreports.dpb.virginia.gov/rdPage.aspx?rdReport=OB_DocView&amp;Param1=5F866025-8C19-41D8-8D35-281ADF79A8E0"/>
    <hyperlink ref="AC7" r:id="rId5" display="http://publicreports.dpb.virginia.gov/rdPage.aspx?rdReport=OB_DocView&amp;Param1=19EBB40D-D86B-4230-95E5-7D5A3333D653"/>
    <hyperlink ref="AC8" r:id="rId6" display="http://publicreports.dpb.virginia.gov/rdPage.aspx?rdReport=OB_DocView&amp;Param1=80094AF3-170A-4E57-A91A-DCCEED51E365"/>
    <hyperlink ref="AC9" r:id="rId7" display="http://publicreports.dpb.virginia.gov/rdPage.aspx?rdReport=OB_DocView&amp;Param1=FCC1DCD0-161B-4E95-B8C2-88615FAC1FDD"/>
    <hyperlink ref="AC10" r:id="rId8" display="http://publicreports.dpb.virginia.gov/rdPage.aspx?rdReport=OB_DocView&amp;Param1=1FEC3176-BD8A-425A-A7FC-A1BFB142D9B8"/>
    <hyperlink ref="AC11" r:id="rId9" display="http://publicreports.dpb.virginia.gov/rdPage.aspx?rdReport=OB_DocView&amp;Param1=40DF13AD-CFB2-43BC-B510-DAE8F9DC6312"/>
    <hyperlink ref="AC12" r:id="rId10" display="http://publicreports.dpb.virginia.gov/rdPage.aspx?rdReport=OB_DocView&amp;Param1=0580A474-C55D-4DE0-A49B-5A655665A5E2"/>
    <hyperlink ref="AC13" r:id="rId11" display="http://publicreports.dpb.virginia.gov/rdPage.aspx?rdReport=OB_DocView&amp;Param1=38D3B74C-5D5B-4F7E-942D-CC1C75DF9B22"/>
    <hyperlink ref="AC14" r:id="rId12" display="http://publicreports.dpb.virginia.gov/rdPage.aspx?rdReport=OB_DocView&amp;Param1=4F4A6392-F5A6-4CF4-ACEE-315BC805D746"/>
    <hyperlink ref="AC15" r:id="rId13" display="http://publicreports.dpb.virginia.gov/rdPage.aspx?rdReport=OB_DocView&amp;Param1=F15EC120-2CA6-464A-AC0D-A455C41A2B64"/>
    <hyperlink ref="AC16" r:id="rId14" display="http://publicreports.dpb.virginia.gov/rdPage.aspx?rdReport=OB_DocView&amp;Param1=3A8A33D4-BF16-4354-A386-C8C49B29BEED"/>
    <hyperlink ref="AC17" r:id="rId15" display="http://publicreports.dpb.virginia.gov/rdPage.aspx?rdReport=OB_DocView&amp;Param1=3A8A33D4-BF16-4354-A386-C8C49B29BEED"/>
    <hyperlink ref="AC18" r:id="rId16" display="http://publicreports.dpb.virginia.gov/rdPage.aspx?rdReport=OB_DocView&amp;Param1=3A8A33D4-BF16-4354-A386-C8C49B29BEED"/>
    <hyperlink ref="AC19" r:id="rId17" display="http://publicreports.dpb.virginia.gov/rdPage.aspx?rdReport=OB_DocView&amp;Param1=3A8A33D4-BF16-4354-A386-C8C49B29BEED"/>
    <hyperlink ref="AC20" r:id="rId18" display="http://publicreports.dpb.virginia.gov/rdPage.aspx?rdReport=OB_DocView&amp;Param1=A1B76D9F-E5FE-4697-A88D-77928DD43916"/>
    <hyperlink ref="AC21" r:id="rId19" display="http://publicreports.dpb.virginia.gov/rdPage.aspx?rdReport=OB_DocView&amp;Param1=0BFB9DE4-CA81-4A38-B6DE-F9BBDE768423"/>
    <hyperlink ref="AC22" r:id="rId20" display="http://publicreports.dpb.virginia.gov/rdPage.aspx?rdReport=OB_DocView&amp;Param1=34F1D6B4-3EA3-4177-B253-611B35EB89D9"/>
    <hyperlink ref="AC23" r:id="rId21" display="http://publicreports.dpb.virginia.gov/rdPage.aspx?rdReport=OB_DocView&amp;Param1=AD5C94FF-754D-4615-ACE3-118774F8CD3A"/>
    <hyperlink ref="AC24" r:id="rId22" display="http://publicreports.dpb.virginia.gov/rdPage.aspx?rdReport=OB_DocView&amp;Param1=4220E889-2DFC-4E01-8C62-DAD9EE459B43"/>
    <hyperlink ref="AC25" r:id="rId23" display="http://publicreports.dpb.virginia.gov/rdPage.aspx?rdReport=OB_DocView&amp;Param1=875D2D14-8651-4E92-B8C4-5B7193AF1486"/>
    <hyperlink ref="AC26" r:id="rId24" display="http://publicreports.dpb.virginia.gov/rdPage.aspx?rdReport=OB_DocView&amp;Param1=E16A5F8A-0664-4042-866B-D86C1D6AE1E4"/>
    <hyperlink ref="AC27" r:id="rId25" display="http://publicreports.dpb.virginia.gov/rdPage.aspx?rdReport=OB_DocView&amp;Param1=3CF8C104-ED5C-4D02-BF42-32E8AAC3042E"/>
    <hyperlink ref="AC28" r:id="rId26" display="http://publicreports.dpb.virginia.gov/rdPage.aspx?rdReport=OB_DocView&amp;Param1=299075DF-6BD9-4447-893D-B317241BE35F"/>
    <hyperlink ref="AC29" r:id="rId27" display="http://publicreports.dpb.virginia.gov/rdPage.aspx?rdReport=OB_DocView&amp;Param1=BDA59E6C-59CA-43C4-B319-EED11E4E776D"/>
    <hyperlink ref="AC30" r:id="rId28" display="http://publicreports.dpb.virginia.gov/rdPage.aspx?rdReport=OB_DocView&amp;Param1=7ED1B7F2-4D1F-4A63-A65B-364297DC1A6D"/>
    <hyperlink ref="AC31" r:id="rId29" display="http://publicreports.dpb.virginia.gov/rdPage.aspx?rdReport=OB_DocView&amp;Param1=69EF8595-352E-473E-9E00-06CB03DECFE9"/>
    <hyperlink ref="AC32" r:id="rId30" display="http://publicreports.dpb.virginia.gov/rdPage.aspx?rdReport=OB_DocView&amp;Param1=C7BDD58C-F17D-47DD-B579-8619556D3B51"/>
    <hyperlink ref="AC33" r:id="rId31" display="http://publicreports.dpb.virginia.gov/rdPage.aspx?rdReport=OB_DocView&amp;Param1=DC3F0710-61C8-4D4A-80F3-DA82C17FAFA4"/>
    <hyperlink ref="AC34" r:id="rId32" display="http://publicreports.dpb.virginia.gov/rdPage.aspx?rdReport=OB_DocView&amp;Param1=C224A49A-5058-4BC8-8EB7-E7FE5C0E98D8"/>
    <hyperlink ref="AC35" r:id="rId33" display="http://publicreports.dpb.virginia.gov/rdPage.aspx?rdReport=OB_DocView&amp;Param1=683A3D46-3F64-4EDB-AA58-87DE156EC65D"/>
    <hyperlink ref="AC36" r:id="rId34" display="http://publicreports.dpb.virginia.gov/rdPage.aspx?rdReport=OB_DocView&amp;Param1=683A3D46-3F64-4EDB-AA58-87DE156EC65D"/>
    <hyperlink ref="AC37" r:id="rId35" display="http://publicreports.dpb.virginia.gov/rdPage.aspx?rdReport=OB_DocView&amp;Param1=84E320C4-42FD-4B5D-9B0B-636FAD8B36C2"/>
    <hyperlink ref="AC38" r:id="rId36" display="http://publicreports.dpb.virginia.gov/rdPage.aspx?rdReport=OB_DocView&amp;Param1=84E320C4-42FD-4B5D-9B0B-636FAD8B36C2"/>
    <hyperlink ref="AC39" r:id="rId37" display="http://publicreports.dpb.virginia.gov/rdPage.aspx?rdReport=OB_DocView&amp;Param1=9A0BB950-7149-4FBD-AAC9-12B2A633AA86"/>
    <hyperlink ref="AC40" r:id="rId38" display="http://publicreports.dpb.virginia.gov/rdPage.aspx?rdReport=OB_DocView&amp;Param1=6F04C55E-1311-4B4F-B707-8AB90A67CE29"/>
    <hyperlink ref="AC41" r:id="rId39" display="http://publicreports.dpb.virginia.gov/rdPage.aspx?rdReport=OB_DocView&amp;Param1=D409EB70-ACA5-4351-B70F-3E6C71DE99B6"/>
    <hyperlink ref="AC42" r:id="rId40" display="http://publicreports.dpb.virginia.gov/rdPage.aspx?rdReport=OB_DocView&amp;Param1=CF20D198-FC39-4D0A-8C02-CB41607DDA6F"/>
    <hyperlink ref="AC43" r:id="rId41" display="http://publicreports.dpb.virginia.gov/rdPage.aspx?rdReport=OB_DocView&amp;Param1=CF20D198-FC39-4D0A-8C02-CB41607DDA6F"/>
    <hyperlink ref="AC44" r:id="rId42" display="http://publicreports.dpb.virginia.gov/rdPage.aspx?rdReport=OB_DocView&amp;Param1=CF20D198-FC39-4D0A-8C02-CB41607DDA6F"/>
    <hyperlink ref="AC45" r:id="rId43" display="http://publicreports.dpb.virginia.gov/rdPage.aspx?rdReport=OB_DocView&amp;Param1=CF20D198-FC39-4D0A-8C02-CB41607DDA6F"/>
    <hyperlink ref="AC46" r:id="rId44" display="http://publicreports.dpb.virginia.gov/rdPage.aspx?rdReport=OB_DocView&amp;Param1=CF20D198-FC39-4D0A-8C02-CB41607DDA6F"/>
    <hyperlink ref="AC47" r:id="rId45" display="http://publicreports.dpb.virginia.gov/rdPage.aspx?rdReport=OB_DocView&amp;Param1=CF20D198-FC39-4D0A-8C02-CB41607DDA6F"/>
    <hyperlink ref="AC48" r:id="rId46" display="http://publicreports.dpb.virginia.gov/rdPage.aspx?rdReport=OB_DocView&amp;Param1=CF20D198-FC39-4D0A-8C02-CB41607DDA6F"/>
    <hyperlink ref="AC49" r:id="rId47" display="http://publicreports.dpb.virginia.gov/rdPage.aspx?rdReport=OB_DocView&amp;Param1=CF20D198-FC39-4D0A-8C02-CB41607DDA6F"/>
    <hyperlink ref="AC50" r:id="rId48" display="http://publicreports.dpb.virginia.gov/rdPage.aspx?rdReport=OB_DocView&amp;Param1=CF20D198-FC39-4D0A-8C02-CB41607DDA6F"/>
    <hyperlink ref="AC51" r:id="rId49" display="http://publicreports.dpb.virginia.gov/rdPage.aspx?rdReport=OB_DocView&amp;Param1=AE818D72-9601-45CB-98AA-F651B665ABD0"/>
    <hyperlink ref="AC52" r:id="rId50" display="http://publicreports.dpb.virginia.gov/rdPage.aspx?rdReport=OB_DocView&amp;Param1=F8DD5372-900C-437E-9C23-20786557C5EF"/>
    <hyperlink ref="AC53" r:id="rId51" display="http://publicreports.dpb.virginia.gov/rdPage.aspx?rdReport=OB_DocView&amp;Param1=F8DD5372-900C-437E-9C23-20786557C5EF"/>
    <hyperlink ref="AC54" r:id="rId52" display="http://publicreports.dpb.virginia.gov/rdPage.aspx?rdReport=OB_DocView&amp;Param1=F8DD5372-900C-437E-9C23-20786557C5EF"/>
    <hyperlink ref="AC55" r:id="rId53" display="http://publicreports.dpb.virginia.gov/rdPage.aspx?rdReport=OB_DocView&amp;Param1=0813BF68-4EE3-4AF9-A76C-4081F4A5D8A3"/>
    <hyperlink ref="AC56" r:id="rId54" display="http://publicreports.dpb.virginia.gov/rdPage.aspx?rdReport=OB_DocView&amp;Param1=0813BF68-4EE3-4AF9-A76C-4081F4A5D8A3"/>
    <hyperlink ref="AC57" r:id="rId55" display="http://publicreports.dpb.virginia.gov/rdPage.aspx?rdReport=OB_DocView&amp;Param1=0813BF68-4EE3-4AF9-A76C-4081F4A5D8A3"/>
    <hyperlink ref="AC58" r:id="rId56" display="http://publicreports.dpb.virginia.gov/rdPage.aspx?rdReport=OB_DocView&amp;Param1=0813BF68-4EE3-4AF9-A76C-4081F4A5D8A3"/>
    <hyperlink ref="AC59" r:id="rId57" display="http://publicreports.dpb.virginia.gov/rdPage.aspx?rdReport=OB_DocView&amp;Param1=0813BF68-4EE3-4AF9-A76C-4081F4A5D8A3"/>
    <hyperlink ref="AC60" r:id="rId58" display="http://publicreports.dpb.virginia.gov/rdPage.aspx?rdReport=OB_DocView&amp;Param1=0813BF68-4EE3-4AF9-A76C-4081F4A5D8A3"/>
    <hyperlink ref="AC61" r:id="rId59" display="http://publicreports.dpb.virginia.gov/rdPage.aspx?rdReport=OB_DocView&amp;Param1=0813BF68-4EE3-4AF9-A76C-4081F4A5D8A3"/>
    <hyperlink ref="AC62" r:id="rId60" display="http://publicreports.dpb.virginia.gov/rdPage.aspx?rdReport=OB_DocView&amp;Param1=0813BF68-4EE3-4AF9-A76C-4081F4A5D8A3"/>
    <hyperlink ref="AC63" r:id="rId61" display="http://publicreports.dpb.virginia.gov/rdPage.aspx?rdReport=OB_DocView&amp;Param1=0813BF68-4EE3-4AF9-A76C-4081F4A5D8A3"/>
    <hyperlink ref="AC64" r:id="rId62" display="http://publicreports.dpb.virginia.gov/rdPage.aspx?rdReport=OB_DocView&amp;Param1=0813BF68-4EE3-4AF9-A76C-4081F4A5D8A3"/>
    <hyperlink ref="AC65" r:id="rId63" display="http://publicreports.dpb.virginia.gov/rdPage.aspx?rdReport=OB_DocView&amp;Param1=0813BF68-4EE3-4AF9-A76C-4081F4A5D8A3"/>
    <hyperlink ref="AC66" r:id="rId64" display="http://publicreports.dpb.virginia.gov/rdPage.aspx?rdReport=OB_DocView&amp;Param1=7E12737F-ECFC-41CD-B97C-681C68B7C71E"/>
    <hyperlink ref="AC67" r:id="rId65" display="http://publicreports.dpb.virginia.gov/rdPage.aspx?rdReport=OB_DocView&amp;Param1=B1D402CC-1267-42EA-9C10-1AD843F8F811"/>
    <hyperlink ref="AC68" r:id="rId66" display="http://publicreports.dpb.virginia.gov/rdPage.aspx?rdReport=OB_DocView&amp;Param1=B1D402CC-1267-42EA-9C10-1AD843F8F811"/>
    <hyperlink ref="AC69" r:id="rId67" display="http://publicreports.dpb.virginia.gov/rdPage.aspx?rdReport=OB_DocView&amp;Param1=B1D402CC-1267-42EA-9C10-1AD843F8F811"/>
    <hyperlink ref="AC70" r:id="rId68" display="http://publicreports.dpb.virginia.gov/rdPage.aspx?rdReport=OB_DocView&amp;Param1=B1D402CC-1267-42EA-9C10-1AD843F8F811"/>
    <hyperlink ref="AC71" r:id="rId69" display="http://publicreports.dpb.virginia.gov/rdPage.aspx?rdReport=OB_DocView&amp;Param1=B1D402CC-1267-42EA-9C10-1AD843F8F811"/>
    <hyperlink ref="AC72" r:id="rId70" display="http://publicreports.dpb.virginia.gov/rdPage.aspx?rdReport=OB_DocView&amp;Param1=B1D402CC-1267-42EA-9C10-1AD843F8F811"/>
    <hyperlink ref="AC73" r:id="rId71" display="http://publicreports.dpb.virginia.gov/rdPage.aspx?rdReport=OB_DocView&amp;Param1=B1D402CC-1267-42EA-9C10-1AD843F8F811"/>
    <hyperlink ref="AC74" r:id="rId72" display="http://publicreports.dpb.virginia.gov/rdPage.aspx?rdReport=OB_DocView&amp;Param1=B1D402CC-1267-42EA-9C10-1AD843F8F811"/>
    <hyperlink ref="AC75" r:id="rId73" display="http://publicreports.dpb.virginia.gov/rdPage.aspx?rdReport=OB_DocView&amp;Param1=B1D402CC-1267-42EA-9C10-1AD843F8F811"/>
    <hyperlink ref="AC76" r:id="rId74" display="http://publicreports.dpb.virginia.gov/rdPage.aspx?rdReport=OB_DocView&amp;Param1=B1D402CC-1267-42EA-9C10-1AD843F8F811"/>
    <hyperlink ref="AC77" r:id="rId75" display="http://publicreports.dpb.virginia.gov/rdPage.aspx?rdReport=OB_DocView&amp;Param1=B1D402CC-1267-42EA-9C10-1AD843F8F811"/>
    <hyperlink ref="AC78" r:id="rId76" display="http://publicreports.dpb.virginia.gov/rdPage.aspx?rdReport=OB_DocView&amp;Param1=B1D402CC-1267-42EA-9C10-1AD843F8F811"/>
    <hyperlink ref="AC79" r:id="rId77" display="http://publicreports.dpb.virginia.gov/rdPage.aspx?rdReport=OB_DocView&amp;Param1=B1D402CC-1267-42EA-9C10-1AD843F8F811"/>
    <hyperlink ref="AC80" r:id="rId78" display="http://publicreports.dpb.virginia.gov/rdPage.aspx?rdReport=OB_DocView&amp;Param1=B1D402CC-1267-42EA-9C10-1AD843F8F811"/>
    <hyperlink ref="AC81" r:id="rId79" display="http://publicreports.dpb.virginia.gov/rdPage.aspx?rdReport=OB_DocView&amp;Param1=B1D402CC-1267-42EA-9C10-1AD843F8F811"/>
    <hyperlink ref="AC82" r:id="rId80" display="http://publicreports.dpb.virginia.gov/rdPage.aspx?rdReport=OB_DocView&amp;Param1=B1D402CC-1267-42EA-9C10-1AD843F8F811"/>
    <hyperlink ref="AC83" r:id="rId81" display="http://publicreports.dpb.virginia.gov/rdPage.aspx?rdReport=OB_DocView&amp;Param1=C6929EFD-50F9-486A-820F-6344BE38A551"/>
    <hyperlink ref="AC84" r:id="rId82" display="http://publicreports.dpb.virginia.gov/rdPage.aspx?rdReport=OB_DocView&amp;Param1=7ABA133C-C48C-4C12-BE3D-21EB53AD76E4"/>
    <hyperlink ref="AC85" r:id="rId83" display="http://publicreports.dpb.virginia.gov/rdPage.aspx?rdReport=OB_DocView&amp;Param1=5C1162F8-35BD-43CB-B839-97CCEB750FC8"/>
    <hyperlink ref="AC86" r:id="rId84" display="http://publicreports.dpb.virginia.gov/rdPage.aspx?rdReport=OB_DocView&amp;Param1=8D978A0E-7836-4729-870A-434619376B12"/>
    <hyperlink ref="AC87" r:id="rId85" display="http://publicreports.dpb.virginia.gov/rdPage.aspx?rdReport=OB_DocView&amp;Param1=8D978A0E-7836-4729-870A-434619376B12"/>
    <hyperlink ref="AC88" r:id="rId86" display="http://publicreports.dpb.virginia.gov/rdPage.aspx?rdReport=OB_DocView&amp;Param1=61C5476B-7FCD-4E19-8EA8-95ECE20D708D"/>
    <hyperlink ref="AC89" r:id="rId87" display="http://publicreports.dpb.virginia.gov/rdPage.aspx?rdReport=OB_DocView&amp;Param1=646A1183-32D3-4F1A-9CF4-561BD3687E7D"/>
    <hyperlink ref="AC90" r:id="rId88" display="http://publicreports.dpb.virginia.gov/rdPage.aspx?rdReport=OB_DocView&amp;Param1=646A1183-32D3-4F1A-9CF4-561BD3687E7D"/>
    <hyperlink ref="AC91" r:id="rId89" display="http://publicreports.dpb.virginia.gov/rdPage.aspx?rdReport=OB_DocView&amp;Param1=646A1183-32D3-4F1A-9CF4-561BD3687E7D"/>
    <hyperlink ref="AC92" r:id="rId90" display="http://publicreports.dpb.virginia.gov/rdPage.aspx?rdReport=OB_DocView&amp;Param1=646A1183-32D3-4F1A-9CF4-561BD3687E7D"/>
    <hyperlink ref="AC93" r:id="rId91" display="http://publicreports.dpb.virginia.gov/rdPage.aspx?rdReport=OB_DocView&amp;Param1=646A1183-32D3-4F1A-9CF4-561BD3687E7D"/>
    <hyperlink ref="AC94" r:id="rId92" display="http://publicreports.dpb.virginia.gov/rdPage.aspx?rdReport=OB_DocView&amp;Param1=79F05718-12AE-4D4E-85AD-C6A81C143A4B"/>
    <hyperlink ref="AC95" r:id="rId93" display="http://publicreports.dpb.virginia.gov/rdPage.aspx?rdReport=OB_DocView&amp;Param1=DBBA65EE-2241-49DC-93C6-DC531AC56910"/>
    <hyperlink ref="AC96" r:id="rId94" display="http://publicreports.dpb.virginia.gov/rdPage.aspx?rdReport=OB_DocView&amp;Param1=17CCC197-9EAE-425A-8592-D7A2DBD8D9BF"/>
    <hyperlink ref="AC97" r:id="rId95" display="http://publicreports.dpb.virginia.gov/rdPage.aspx?rdReport=OB_DocView&amp;Param1=F60561A7-5CD6-4039-B28C-4A3EE5041F7F"/>
    <hyperlink ref="AC98" r:id="rId96" display="http://publicreports.dpb.virginia.gov/rdPage.aspx?rdReport=OB_DocView&amp;Param1=92B08DCD-E39B-4570-8D84-2741746E08D8"/>
    <hyperlink ref="AC99" r:id="rId97" display="http://publicreports.dpb.virginia.gov/rdPage.aspx?rdReport=OB_DocView&amp;Param1=92B08DCD-E39B-4570-8D84-2741746E08D8"/>
    <hyperlink ref="AC100" r:id="rId98" display="http://publicreports.dpb.virginia.gov/rdPage.aspx?rdReport=OB_DocView&amp;Param1=C9454E30-A3D4-4970-8224-A0A858A3AED5"/>
    <hyperlink ref="AC101" r:id="rId99" display="http://publicreports.dpb.virginia.gov/rdPage.aspx?rdReport=OB_DocView&amp;Param1=31B45BB1-40F7-4BD0-B4A0-666DC23EB21A"/>
    <hyperlink ref="AC102" r:id="rId100" display="http://publicreports.dpb.virginia.gov/rdPage.aspx?rdReport=OB_DocView&amp;Param1=31B45BB1-40F7-4BD0-B4A0-666DC23EB21A"/>
    <hyperlink ref="AC103" r:id="rId101" display="http://publicreports.dpb.virginia.gov/rdPage.aspx?rdReport=OB_DocView&amp;Param1=31B45BB1-40F7-4BD0-B4A0-666DC23EB21A"/>
    <hyperlink ref="AC104" r:id="rId102" display="http://publicreports.dpb.virginia.gov/rdPage.aspx?rdReport=OB_DocView&amp;Param1=5AAE70A8-6FA6-4BFC-A4CE-F11D2AC9DD1E"/>
    <hyperlink ref="AC105" r:id="rId103" display="http://publicreports.dpb.virginia.gov/rdPage.aspx?rdReport=OB_DocView&amp;Param1=5AAE70A8-6FA6-4BFC-A4CE-F11D2AC9DD1E"/>
    <hyperlink ref="AC106" r:id="rId104" display="http://publicreports.dpb.virginia.gov/rdPage.aspx?rdReport=OB_DocView&amp;Param1=8001ADDB-6A79-4223-A0A3-67C677D1B586"/>
    <hyperlink ref="AC107" r:id="rId105" display="http://publicreports.dpb.virginia.gov/rdPage.aspx?rdReport=OB_DocView&amp;Param1=8001ADDB-6A79-4223-A0A3-67C677D1B586"/>
    <hyperlink ref="AC108" r:id="rId106" display="http://publicreports.dpb.virginia.gov/rdPage.aspx?rdReport=OB_DocView&amp;Param1=BD4ABBEB-453A-485D-9E7A-38136ED0E55F"/>
    <hyperlink ref="AC109" r:id="rId107" display="http://publicreports.dpb.virginia.gov/rdPage.aspx?rdReport=OB_DocView&amp;Param1=4005C56B-BF76-48F1-B045-934488FD2132"/>
    <hyperlink ref="AC110" r:id="rId108" display="http://publicreports.dpb.virginia.gov/rdPage.aspx?rdReport=OB_DocView&amp;Param1=EA24287F-6958-4B28-8E39-4E61FFA097D5"/>
    <hyperlink ref="AC111" r:id="rId109" display="http://publicreports.dpb.virginia.gov/rdPage.aspx?rdReport=OB_DocView&amp;Param1=1E6F2D36-14AA-438C-A0CE-09BCCFB4BE50"/>
    <hyperlink ref="AC112" r:id="rId110" display="http://publicreports.dpb.virginia.gov/rdPage.aspx?rdReport=OB_DocView&amp;Param1=9F0B577B-68A1-41F1-9647-94A6AC870002"/>
    <hyperlink ref="AC113" r:id="rId111" display="http://publicreports.dpb.virginia.gov/rdPage.aspx?rdReport=OB_DocView&amp;Param1=9F0B577B-68A1-41F1-9647-94A6AC870002"/>
    <hyperlink ref="AC114" r:id="rId112" display="http://publicreports.dpb.virginia.gov/rdPage.aspx?rdReport=OB_DocView&amp;Param1=1F1F9612-AD05-4E68-AA7A-A6D78E3F6CBA"/>
    <hyperlink ref="AC115" r:id="rId113" display="http://publicreports.dpb.virginia.gov/rdPage.aspx?rdReport=OB_DocView&amp;Param1=6E28CBA8-DCBF-42EF-8D48-40ABBB696DF2"/>
    <hyperlink ref="AC116" r:id="rId114" display="http://publicreports.dpb.virginia.gov/rdPage.aspx?rdReport=OB_DocView&amp;Param1=D65B09A4-E608-4BA8-84B9-0763BB1AC98B"/>
    <hyperlink ref="AC117" r:id="rId115" display="http://publicreports.dpb.virginia.gov/rdPage.aspx?rdReport=OB_DocView&amp;Param1=7B72CBD2-2B39-47D8-95BE-17E836B57324"/>
    <hyperlink ref="AC118" r:id="rId116" display="http://publicreports.dpb.virginia.gov/rdPage.aspx?rdReport=OB_DocView&amp;Param1=42D5E621-3E4A-4711-8C47-69339D978728"/>
    <hyperlink ref="AC119" r:id="rId117" display="http://publicreports.dpb.virginia.gov/rdPage.aspx?rdReport=OB_DocView&amp;Param1=42D5E621-3E4A-4711-8C47-69339D978728"/>
    <hyperlink ref="AC120" r:id="rId118" display="http://publicreports.dpb.virginia.gov/rdPage.aspx?rdReport=OB_DocView&amp;Param1=42D5E621-3E4A-4711-8C47-69339D978728"/>
    <hyperlink ref="AC121" r:id="rId119" display="http://publicreports.dpb.virginia.gov/rdPage.aspx?rdReport=OB_DocView&amp;Param1=A232603B-B3CF-4C1C-A8CA-3C4C7C8AA01D"/>
    <hyperlink ref="AC122" r:id="rId120" display="http://publicreports.dpb.virginia.gov/rdPage.aspx?rdReport=OB_DocView&amp;Param1=A232603B-B3CF-4C1C-A8CA-3C4C7C8AA01D"/>
    <hyperlink ref="AC123" r:id="rId121" display="http://publicreports.dpb.virginia.gov/rdPage.aspx?rdReport=OB_DocView&amp;Param1=A232603B-B3CF-4C1C-A8CA-3C4C7C8AA01D"/>
    <hyperlink ref="AC124" r:id="rId122" display="http://publicreports.dpb.virginia.gov/rdPage.aspx?rdReport=OB_DocView&amp;Param1=A232603B-B3CF-4C1C-A8CA-3C4C7C8AA01D"/>
    <hyperlink ref="AC125" r:id="rId123" display="http://publicreports.dpb.virginia.gov/rdPage.aspx?rdReport=OB_DocView&amp;Param1=A232603B-B3CF-4C1C-A8CA-3C4C7C8AA01D"/>
    <hyperlink ref="AC126" r:id="rId124" display="http://publicreports.dpb.virginia.gov/rdPage.aspx?rdReport=OB_DocView&amp;Param1=A232603B-B3CF-4C1C-A8CA-3C4C7C8AA01D"/>
    <hyperlink ref="AC127" r:id="rId125" display="http://publicreports.dpb.virginia.gov/rdPage.aspx?rdReport=OB_DocView&amp;Param1=8DA724ED-CC2A-4973-ABBB-1E9FBCFF77E5"/>
    <hyperlink ref="AC128" r:id="rId126" display="http://publicreports.dpb.virginia.gov/rdPage.aspx?rdReport=OB_DocView&amp;Param1=8DA724ED-CC2A-4973-ABBB-1E9FBCFF77E5"/>
    <hyperlink ref="AC129" r:id="rId127" display="http://publicreports.dpb.virginia.gov/rdPage.aspx?rdReport=OB_DocView&amp;Param1=8DA724ED-CC2A-4973-ABBB-1E9FBCFF77E5"/>
    <hyperlink ref="AC130" r:id="rId128" display="http://publicreports.dpb.virginia.gov/rdPage.aspx?rdReport=OB_DocView&amp;Param1=8DA724ED-CC2A-4973-ABBB-1E9FBCFF77E5"/>
    <hyperlink ref="AC131" r:id="rId129" display="http://publicreports.dpb.virginia.gov/rdPage.aspx?rdReport=OB_DocView&amp;Param1=8DA724ED-CC2A-4973-ABBB-1E9FBCFF77E5"/>
    <hyperlink ref="AC132" r:id="rId130" display="http://publicreports.dpb.virginia.gov/rdPage.aspx?rdReport=OB_DocView&amp;Param1=8DA724ED-CC2A-4973-ABBB-1E9FBCFF77E5"/>
    <hyperlink ref="AC133" r:id="rId131" display="http://publicreports.dpb.virginia.gov/rdPage.aspx?rdReport=OB_DocView&amp;Param1=FA6C3590-2636-43D4-B471-528CAF362BEE"/>
    <hyperlink ref="AC134" r:id="rId132" display="http://publicreports.dpb.virginia.gov/rdPage.aspx?rdReport=OB_DocView&amp;Param1=FA6C3590-2636-43D4-B471-528CAF362BEE"/>
    <hyperlink ref="AC135" r:id="rId133" display="http://publicreports.dpb.virginia.gov/rdPage.aspx?rdReport=OB_DocView&amp;Param1=FA6C3590-2636-43D4-B471-528CAF362BEE"/>
    <hyperlink ref="AC136" r:id="rId134" display="http://publicreports.dpb.virginia.gov/rdPage.aspx?rdReport=OB_DocView&amp;Param1=FA6C3590-2636-43D4-B471-528CAF362BEE"/>
    <hyperlink ref="AC137" r:id="rId135" display="http://publicreports.dpb.virginia.gov/rdPage.aspx?rdReport=OB_DocView&amp;Param1=FA6C3590-2636-43D4-B471-528CAF362BEE"/>
    <hyperlink ref="AC138" r:id="rId136" display="http://publicreports.dpb.virginia.gov/rdPage.aspx?rdReport=OB_DocView&amp;Param1=FA6C3590-2636-43D4-B471-528CAF362BEE"/>
    <hyperlink ref="AC139" r:id="rId137" display="http://publicreports.dpb.virginia.gov/rdPage.aspx?rdReport=OB_DocView&amp;Param1=C3AEBF95-CB43-4FD5-BCCC-6C15125CCD5B"/>
    <hyperlink ref="AC140" r:id="rId138" display="http://publicreports.dpb.virginia.gov/rdPage.aspx?rdReport=OB_DocView&amp;Param1=D26F7917-7ED8-4D69-9BC3-25F43D057CAE"/>
    <hyperlink ref="AC141" r:id="rId139" display="http://publicreports.dpb.virginia.gov/rdPage.aspx?rdReport=OB_DocView&amp;Param1=D7E92FB2-F0E9-4DDF-A223-4740C3B2B31B"/>
    <hyperlink ref="AC142" r:id="rId140" display="http://publicreports.dpb.virginia.gov/rdPage.aspx?rdReport=OB_DocView&amp;Param1=D7E92FB2-F0E9-4DDF-A223-4740C3B2B31B"/>
    <hyperlink ref="AC143" r:id="rId141" display="http://publicreports.dpb.virginia.gov/rdPage.aspx?rdReport=OB_DocView&amp;Param1=D7E92FB2-F0E9-4DDF-A223-4740C3B2B31B"/>
    <hyperlink ref="AC144" r:id="rId142" display="http://publicreports.dpb.virginia.gov/rdPage.aspx?rdReport=OB_DocView&amp;Param1=D7E92FB2-F0E9-4DDF-A223-4740C3B2B31B"/>
    <hyperlink ref="AC145" r:id="rId143" display="http://publicreports.dpb.virginia.gov/rdPage.aspx?rdReport=OB_DocView&amp;Param1=3F07B78C-7C06-448E-A7CE-F8DB45FAACCC"/>
    <hyperlink ref="AC146" r:id="rId144" display="http://publicreports.dpb.virginia.gov/rdPage.aspx?rdReport=OB_DocView&amp;Param1=F4C6047A-BFF3-4B50-801D-D195D42C1FC6"/>
    <hyperlink ref="AC147" r:id="rId145" display="http://publicreports.dpb.virginia.gov/rdPage.aspx?rdReport=OB_DocView&amp;Param1=9596AAEB-229B-4A95-B630-88A8CA33AE68"/>
    <hyperlink ref="AC148" r:id="rId146" display="http://publicreports.dpb.virginia.gov/rdPage.aspx?rdReport=OB_DocView&amp;Param1=8B9C5BE2-8629-42A9-B3EB-F4DE34307A76"/>
    <hyperlink ref="AC149" r:id="rId147" display="http://publicreports.dpb.virginia.gov/rdPage.aspx?rdReport=OB_DocView&amp;Param1=A1E884C9-5B9C-4818-9923-33C8A41E4270"/>
    <hyperlink ref="AC150" r:id="rId148" display="http://publicreports.dpb.virginia.gov/rdPage.aspx?rdReport=OB_DocView&amp;Param1=5AD468BF-86B8-492C-97FC-CCE65BC6D9DF"/>
    <hyperlink ref="AC151" r:id="rId149" display="http://publicreports.dpb.virginia.gov/rdPage.aspx?rdReport=OB_DocView&amp;Param1=6E61C449-2C36-4DC1-B548-11D7A2E13598"/>
    <hyperlink ref="AC152" r:id="rId150" display="http://publicreports.dpb.virginia.gov/rdPage.aspx?rdReport=OB_DocView&amp;Param1=CACFB495-2F85-4273-9A14-2D9226DA78ED"/>
    <hyperlink ref="AC153" r:id="rId151" display="http://publicreports.dpb.virginia.gov/rdPage.aspx?rdReport=OB_DocView&amp;Param1=9BFEDF9D-4F01-4E8F-8023-F5DF1B0B02BD"/>
    <hyperlink ref="AC154" r:id="rId152" display="http://publicreports.dpb.virginia.gov/rdPage.aspx?rdReport=OB_DocView&amp;Param1=3813109C-562B-4730-B61A-87442207C6E3"/>
    <hyperlink ref="AC155" r:id="rId153" display="http://publicreports.dpb.virginia.gov/rdPage.aspx?rdReport=OB_DocView&amp;Param1=833C3166-C596-4F5B-ACBC-9EE0F234D922"/>
    <hyperlink ref="AC156" r:id="rId154" display="http://publicreports.dpb.virginia.gov/rdPage.aspx?rdReport=OB_DocView&amp;Param1=2C661DB1-CD13-4A7F-88E3-AADF3BE869FC"/>
    <hyperlink ref="AC157" r:id="rId155" display="http://publicreports.dpb.virginia.gov/rdPage.aspx?rdReport=OB_DocView&amp;Param1=4473561C-3C40-41D3-A56A-D6356E77E5E9"/>
    <hyperlink ref="AC158" r:id="rId156" display="http://publicreports.dpb.virginia.gov/rdPage.aspx?rdReport=OB_DocView&amp;Param1=11ACB72F-1DCC-4684-A17C-FFCEBAA94A33"/>
    <hyperlink ref="AC159" r:id="rId157" display="http://publicreports.dpb.virginia.gov/rdPage.aspx?rdReport=OB_DocView&amp;Param1=91E7AFDB-8DD1-4667-B973-52B5A404E42B"/>
    <hyperlink ref="AC160" r:id="rId158" display="http://publicreports.dpb.virginia.gov/rdPage.aspx?rdReport=OB_DocView&amp;Param1=6E4F8F93-EABD-49B0-8EB8-E0DCF0E43BDA"/>
    <hyperlink ref="AC161" r:id="rId159" display="http://publicreports.dpb.virginia.gov/rdPage.aspx?rdReport=OB_DocView&amp;Param1=2831F668-162F-4F29-8485-B647FF82C92C"/>
    <hyperlink ref="AC162" r:id="rId160" display="http://publicreports.dpb.virginia.gov/rdPage.aspx?rdReport=OB_DocView&amp;Param1=2831F668-162F-4F29-8485-B647FF82C92C"/>
    <hyperlink ref="AC163" r:id="rId161" display="http://publicreports.dpb.virginia.gov/rdPage.aspx?rdReport=OB_DocView&amp;Param1=B5F9CB01-9D43-4F70-BA9D-0A0494CB4194"/>
    <hyperlink ref="AC164" r:id="rId162" display="http://publicreports.dpb.virginia.gov/rdPage.aspx?rdReport=OB_DocView&amp;Param1=521748F0-1E66-4B6A-A5F7-6BC409A2B54B"/>
    <hyperlink ref="AC165" r:id="rId163" display="http://publicreports.dpb.virginia.gov/rdPage.aspx?rdReport=OB_DocView&amp;Param1=E71AB368-0379-4E22-97D2-B5C90AAC52B7"/>
    <hyperlink ref="AC166" r:id="rId164" display="http://publicreports.dpb.virginia.gov/rdPage.aspx?rdReport=OB_DocView&amp;Param1=BE9F04A8-8787-4616-9413-BC1F6B286288"/>
    <hyperlink ref="AC167" r:id="rId165" display="http://publicreports.dpb.virginia.gov/rdPage.aspx?rdReport=OB_DocView&amp;Param1=4A877724-BAFF-4D8A-A58C-DE1BB35A1874"/>
    <hyperlink ref="AC168" r:id="rId166" display="http://publicreports.dpb.virginia.gov/rdPage.aspx?rdReport=OB_DocView&amp;Param1=4A877724-BAFF-4D8A-A58C-DE1BB35A1874"/>
    <hyperlink ref="AC169" r:id="rId167" display="http://publicreports.dpb.virginia.gov/rdPage.aspx?rdReport=OB_DocView&amp;Param1=4A877724-BAFF-4D8A-A58C-DE1BB35A1874"/>
    <hyperlink ref="AC170" r:id="rId168" display="http://publicreports.dpb.virginia.gov/rdPage.aspx?rdReport=OB_DocView&amp;Param1=A5F0C8D4-BCDA-4932-9E4A-3951563B3CD5"/>
    <hyperlink ref="AC171" r:id="rId169" display="http://publicreports.dpb.virginia.gov/rdPage.aspx?rdReport=OB_DocView&amp;Param1=7630EE5A-16B6-428D-A3FC-CB8B88EA316E"/>
    <hyperlink ref="AC172" r:id="rId170" display="http://publicreports.dpb.virginia.gov/rdPage.aspx?rdReport=OB_DocView&amp;Param1=EF8F16DD-0954-41B1-93E7-91894B831A5A"/>
    <hyperlink ref="AC173" r:id="rId171" display="http://publicreports.dpb.virginia.gov/rdPage.aspx?rdReport=OB_DocView&amp;Param1=B2046626-9106-40E0-B6F3-ECC7E40CFED8"/>
    <hyperlink ref="AC174" r:id="rId172" display="http://publicreports.dpb.virginia.gov/rdPage.aspx?rdReport=OB_DocView&amp;Param1=03129969-58F7-40BB-941C-96023AFF5209"/>
    <hyperlink ref="AC175" r:id="rId173" display="http://publicreports.dpb.virginia.gov/rdPage.aspx?rdReport=OB_DocView&amp;Param1=03129969-58F7-40BB-941C-96023AFF5209"/>
    <hyperlink ref="AC176" r:id="rId174" display="http://publicreports.dpb.virginia.gov/rdPage.aspx?rdReport=OB_DocView&amp;Param1=03129969-58F7-40BB-941C-96023AFF5209"/>
    <hyperlink ref="AC177" r:id="rId175" display="http://publicreports.dpb.virginia.gov/rdPage.aspx?rdReport=OB_DocView&amp;Param1=F893A362-B227-4CE2-B395-4639F1D9AB53"/>
    <hyperlink ref="AC178" r:id="rId176" display="http://publicreports.dpb.virginia.gov/rdPage.aspx?rdReport=OB_DocView&amp;Param1=F893A362-B227-4CE2-B395-4639F1D9AB53"/>
    <hyperlink ref="AC179" r:id="rId177" display="http://publicreports.dpb.virginia.gov/rdPage.aspx?rdReport=OB_DocView&amp;Param1=F893A362-B227-4CE2-B395-4639F1D9AB53"/>
    <hyperlink ref="AC180" r:id="rId178" display="http://publicreports.dpb.virginia.gov/rdPage.aspx?rdReport=OB_DocView&amp;Param1=C7C9C439-18F1-4D65-A739-57E24746D6A2"/>
    <hyperlink ref="AC181" r:id="rId179" display="http://publicreports.dpb.virginia.gov/rdPage.aspx?rdReport=OB_DocView&amp;Param1=C7C9C439-18F1-4D65-A739-57E24746D6A2"/>
    <hyperlink ref="AC182" r:id="rId180" display="http://publicreports.dpb.virginia.gov/rdPage.aspx?rdReport=OB_DocView&amp;Param1=91B52859-7CDE-4D89-A56A-70E8EF372E82"/>
    <hyperlink ref="AC183" r:id="rId181" display="http://publicreports.dpb.virginia.gov/rdPage.aspx?rdReport=OB_DocView&amp;Param1=48E07636-ACE9-49AD-8600-24485DEEACD0"/>
    <hyperlink ref="AC184" r:id="rId182" display="http://publicreports.dpb.virginia.gov/rdPage.aspx?rdReport=OB_DocView&amp;Param1=B19C75C2-D312-4084-B0EE-6DAEE1049BF4"/>
    <hyperlink ref="AC185" r:id="rId183" display="http://publicreports.dpb.virginia.gov/rdPage.aspx?rdReport=OB_DocView&amp;Param1=612C221B-805F-42DA-BA60-53443CAD7A52"/>
    <hyperlink ref="AC186" r:id="rId184" display="http://publicreports.dpb.virginia.gov/rdPage.aspx?rdReport=OB_DocView&amp;Param1=A91EC65D-432E-4A7D-B63C-5A2FDD4134CC"/>
    <hyperlink ref="AC187" r:id="rId185" display="http://publicreports.dpb.virginia.gov/rdPage.aspx?rdReport=OB_DocView&amp;Param1=9FE561A4-F439-438F-8A20-B81720CAAA40"/>
    <hyperlink ref="AC188" r:id="rId186" display="http://publicreports.dpb.virginia.gov/rdPage.aspx?rdReport=OB_DocView&amp;Param1=C2ED4D5A-179D-4130-BA8E-25F23FE1E49E"/>
    <hyperlink ref="AC189" r:id="rId187" display="http://publicreports.dpb.virginia.gov/rdPage.aspx?rdReport=OB_DocView&amp;Param1=F20E0ADA-6FD4-49BD-B4ED-2BA22D2558C5"/>
    <hyperlink ref="AC190" r:id="rId188" display="http://publicreports.dpb.virginia.gov/rdPage.aspx?rdReport=OB_DocView&amp;Param1=6B6C2016-958A-4AE9-8F77-8C2AEBB8C7B8"/>
    <hyperlink ref="AC191" r:id="rId189" display="http://publicreports.dpb.virginia.gov/rdPage.aspx?rdReport=OB_DocView&amp;Param1=B84F9907-75B2-4B2A-97FB-BCD49B75CE35"/>
    <hyperlink ref="AC192" r:id="rId190" display="http://publicreports.dpb.virginia.gov/rdPage.aspx?rdReport=OB_DocView&amp;Param1=B84F9907-75B2-4B2A-97FB-BCD49B75CE35"/>
    <hyperlink ref="AC193" r:id="rId191" display="http://publicreports.dpb.virginia.gov/rdPage.aspx?rdReport=OB_DocView&amp;Param1=B84F9907-75B2-4B2A-97FB-BCD49B75CE35"/>
    <hyperlink ref="AC194" r:id="rId192" display="http://publicreports.dpb.virginia.gov/rdPage.aspx?rdReport=OB_DocView&amp;Param1=13485CF1-5567-49F5-A9D3-11BA7A00E3ED"/>
    <hyperlink ref="AC195" r:id="rId193" display="http://publicreports.dpb.virginia.gov/rdPage.aspx?rdReport=OB_DocView&amp;Param1=7E79BE2B-12DB-46B4-B1C6-1DA37A6F590A"/>
    <hyperlink ref="AC196" r:id="rId194" display="http://publicreports.dpb.virginia.gov/rdPage.aspx?rdReport=OB_DocView&amp;Param1=DD888EEB-F3AD-4E38-826C-01FB5B585385"/>
    <hyperlink ref="AC197" r:id="rId195" display="http://publicreports.dpb.virginia.gov/rdPage.aspx?rdReport=OB_DocView&amp;Param1=55A5E084-7558-4696-A6DF-104FB50FE03A"/>
    <hyperlink ref="AC198" r:id="rId196" display="http://publicreports.dpb.virginia.gov/rdPage.aspx?rdReport=OB_DocView&amp;Param1=55A5E084-7558-4696-A6DF-104FB50FE03A"/>
    <hyperlink ref="AC199" r:id="rId197" display="http://publicreports.dpb.virginia.gov/rdPage.aspx?rdReport=OB_DocView&amp;Param1=55A5E084-7558-4696-A6DF-104FB50FE03A"/>
    <hyperlink ref="AC200" r:id="rId198" display="http://publicreports.dpb.virginia.gov/rdPage.aspx?rdReport=OB_DocView&amp;Param1=61C375FF-3967-411D-A675-DEC0EE8B31F1"/>
    <hyperlink ref="AC201" r:id="rId199" display="http://publicreports.dpb.virginia.gov/rdPage.aspx?rdReport=OB_DocView&amp;Param1=8AECBE13-6708-44EE-A276-125098F39099"/>
    <hyperlink ref="AC202" r:id="rId200" display="http://publicreports.dpb.virginia.gov/rdPage.aspx?rdReport=OB_DocView&amp;Param1=2E46ADC4-3561-4DED-AFDC-669B9A76E56C"/>
    <hyperlink ref="AC203" r:id="rId201" display="http://publicreports.dpb.virginia.gov/rdPage.aspx?rdReport=OB_DocView&amp;Param1=97524363-7737-4DD6-B97E-D0B012653DE1"/>
    <hyperlink ref="AC204" r:id="rId202" display="http://publicreports.dpb.virginia.gov/rdPage.aspx?rdReport=OB_DocView&amp;Param1=2822CE1F-5AF6-47E8-8429-A8BC44B36A23"/>
    <hyperlink ref="AC205" r:id="rId203" display="http://publicreports.dpb.virginia.gov/rdPage.aspx?rdReport=OB_DocView&amp;Param1=692ED392-E0B2-4058-9AC4-4ED84A9B0F88"/>
    <hyperlink ref="AC206" r:id="rId204" display="http://publicreports.dpb.virginia.gov/rdPage.aspx?rdReport=OB_DocView&amp;Param1=C87B2E1B-1E7C-48F2-B533-E05FADB4D8AC"/>
    <hyperlink ref="AC207" r:id="rId205" display="http://publicreports.dpb.virginia.gov/rdPage.aspx?rdReport=OB_DocView&amp;Param1=A26D8048-F243-4B35-ABEB-F1565FB71E07"/>
    <hyperlink ref="AC208" r:id="rId206" display="http://publicreports.dpb.virginia.gov/rdPage.aspx?rdReport=OB_DocView&amp;Param1=4619EDCA-D9EA-4713-A443-689426BDDEE9"/>
    <hyperlink ref="AC209" r:id="rId207" display="http://publicreports.dpb.virginia.gov/rdPage.aspx?rdReport=OB_DocView&amp;Param1=D30F6BA3-D6FC-4C72-B79E-4B8CFA58C069"/>
    <hyperlink ref="AC210" r:id="rId208" display="http://publicreports.dpb.virginia.gov/rdPage.aspx?rdReport=OB_DocView&amp;Param1=EC8722CD-35AF-4748-A7F8-9435CBA0D8BB"/>
    <hyperlink ref="AC211" r:id="rId209" display="http://publicreports.dpb.virginia.gov/rdPage.aspx?rdReport=OB_DocView&amp;Param1=7A02B3CA-5DDA-4B50-BFB7-9AF46FB0330A"/>
    <hyperlink ref="AC212" r:id="rId210" display="http://publicreports.dpb.virginia.gov/rdPage.aspx?rdReport=OB_DocView&amp;Param1=1E91934F-BE59-49D7-BC10-0CF73D251F93"/>
    <hyperlink ref="AC213" r:id="rId211" display="http://publicreports.dpb.virginia.gov/rdPage.aspx?rdReport=OB_DocView&amp;Param1=5AEB81F7-9139-4C98-8219-31082611F6E7"/>
    <hyperlink ref="AC214" r:id="rId212" display="http://publicreports.dpb.virginia.gov/rdPage.aspx?rdReport=OB_DocView&amp;Param1=1DDDD6C4-B68B-4E87-B888-9C07C482578A"/>
    <hyperlink ref="AC215" r:id="rId213" display="http://publicreports.dpb.virginia.gov/rdPage.aspx?rdReport=OB_DocView&amp;Param1=1C76EFB6-5A9A-4001-88E9-40B99FCC92A5"/>
    <hyperlink ref="AC216" r:id="rId214" display="http://publicreports.dpb.virginia.gov/rdPage.aspx?rdReport=OB_DocView&amp;Param1=9C451239-3E7C-4FC3-BCC8-666704F0B82D"/>
    <hyperlink ref="AC217" r:id="rId215" display="http://publicreports.dpb.virginia.gov/rdPage.aspx?rdReport=OB_DocView&amp;Param1=781E9B9F-CABF-45D2-96ED-44CA50500919"/>
    <hyperlink ref="AC218" r:id="rId216" display="http://publicreports.dpb.virginia.gov/rdPage.aspx?rdReport=OB_DocView&amp;Param1=781E9B9F-CABF-45D2-96ED-44CA50500919"/>
    <hyperlink ref="AC219" r:id="rId217" display="http://publicreports.dpb.virginia.gov/rdPage.aspx?rdReport=OB_DocView&amp;Param1=781E9B9F-CABF-45D2-96ED-44CA50500919"/>
    <hyperlink ref="AC220" r:id="rId218" display="http://publicreports.dpb.virginia.gov/rdPage.aspx?rdReport=OB_DocView&amp;Param1=7EE8DDFB-000D-4F21-894B-FE6725813727"/>
    <hyperlink ref="AC221" r:id="rId219" display="http://publicreports.dpb.virginia.gov/rdPage.aspx?rdReport=OB_DocView&amp;Param1=E32CB8FB-4801-44E7-BDC2-82361A74BBFC"/>
    <hyperlink ref="AC222" r:id="rId220" display="http://publicreports.dpb.virginia.gov/rdPage.aspx?rdReport=OB_DocView&amp;Param1=687808A9-1019-4160-A3A2-9CAE1721ADA5"/>
    <hyperlink ref="AC223" r:id="rId221" display="http://publicreports.dpb.virginia.gov/rdPage.aspx?rdReport=OB_DocView&amp;Param1=AE34AED4-FC41-408F-BE5F-E662EC78FE93"/>
    <hyperlink ref="AC224" r:id="rId222" display="http://publicreports.dpb.virginia.gov/rdPage.aspx?rdReport=OB_DocView&amp;Param1=AE34AED4-FC41-408F-BE5F-E662EC78FE93"/>
    <hyperlink ref="AC225" r:id="rId223" display="http://publicreports.dpb.virginia.gov/rdPage.aspx?rdReport=OB_DocView&amp;Param1=AE34AED4-FC41-408F-BE5F-E662EC78FE93"/>
    <hyperlink ref="AC226" r:id="rId224" display="http://publicreports.dpb.virginia.gov/rdPage.aspx?rdReport=OB_DocView&amp;Param1=A9452871-30F8-461E-9F9F-CC576D37C5C6"/>
    <hyperlink ref="AC227" r:id="rId225" display="http://publicreports.dpb.virginia.gov/rdPage.aspx?rdReport=OB_DocView&amp;Param1=A9452871-30F8-461E-9F9F-CC576D37C5C6"/>
    <hyperlink ref="AC228" r:id="rId226" display="http://publicreports.dpb.virginia.gov/rdPage.aspx?rdReport=OB_DocView&amp;Param1=8336FC3E-631D-4E2C-9537-3C2A7C0548AB"/>
    <hyperlink ref="AC229" r:id="rId227" display="http://publicreports.dpb.virginia.gov/rdPage.aspx?rdReport=OB_DocView&amp;Param1=8336FC3E-631D-4E2C-9537-3C2A7C0548AB"/>
    <hyperlink ref="AC230" r:id="rId228" display="http://publicreports.dpb.virginia.gov/rdPage.aspx?rdReport=OB_DocView&amp;Param1=8336FC3E-631D-4E2C-9537-3C2A7C0548AB"/>
    <hyperlink ref="AC231" r:id="rId229" display="http://publicreports.dpb.virginia.gov/rdPage.aspx?rdReport=OB_DocView&amp;Param1=BE20222D-2C1A-4A46-B719-68C6D50CF55A"/>
    <hyperlink ref="AC232" r:id="rId230" display="http://publicreports.dpb.virginia.gov/rdPage.aspx?rdReport=OB_DocView&amp;Param1=BE20222D-2C1A-4A46-B719-68C6D50CF55A"/>
    <hyperlink ref="AC233" r:id="rId231" display="http://publicreports.dpb.virginia.gov/rdPage.aspx?rdReport=OB_DocView&amp;Param1=A3853454-1E35-4275-889E-80E2D48AF272"/>
    <hyperlink ref="AC234" r:id="rId232" display="http://publicreports.dpb.virginia.gov/rdPage.aspx?rdReport=OB_DocView&amp;Param1=A3853454-1E35-4275-889E-80E2D48AF272"/>
    <hyperlink ref="AC235" r:id="rId233" display="http://publicreports.dpb.virginia.gov/rdPage.aspx?rdReport=OB_DocView&amp;Param1=212D2D58-D8A8-4B94-A921-E879B52F36CB"/>
    <hyperlink ref="AC236" r:id="rId234" display="http://publicreports.dpb.virginia.gov/rdPage.aspx?rdReport=OB_DocView&amp;Param1=D091D393-A776-4F88-B2B4-E6CDC4E26DC2"/>
    <hyperlink ref="AC237" r:id="rId235" display="http://publicreports.dpb.virginia.gov/rdPage.aspx?rdReport=OB_DocView&amp;Param1=D091D393-A776-4F88-B2B4-E6CDC4E26DC2"/>
    <hyperlink ref="AC238" r:id="rId236" display="http://publicreports.dpb.virginia.gov/rdPage.aspx?rdReport=OB_DocView&amp;Param1=0B74828E-F7AD-4574-A2A6-41354887F478"/>
    <hyperlink ref="AC239" r:id="rId237" display="http://publicreports.dpb.virginia.gov/rdPage.aspx?rdReport=OB_DocView&amp;Param1=0B74828E-F7AD-4574-A2A6-41354887F478"/>
    <hyperlink ref="AC240" r:id="rId238" display="http://publicreports.dpb.virginia.gov/rdPage.aspx?rdReport=OB_DocView&amp;Param1=FA0A0A18-B935-43FF-AC7B-181BA3FDDDF7"/>
    <hyperlink ref="AC241" r:id="rId239" display="http://publicreports.dpb.virginia.gov/rdPage.aspx?rdReport=OB_DocView&amp;Param1=FA0A0A18-B935-43FF-AC7B-181BA3FDDDF7"/>
    <hyperlink ref="AC242" r:id="rId240" display="http://publicreports.dpb.virginia.gov/rdPage.aspx?rdReport=OB_DocView&amp;Param1=B32319D4-05E7-448B-A0C6-212BB31006CC"/>
    <hyperlink ref="AC243" r:id="rId241" display="http://publicreports.dpb.virginia.gov/rdPage.aspx?rdReport=OB_DocView&amp;Param1=4BB1E1E7-BF99-4986-B6CC-DB2BD1B26E8D"/>
    <hyperlink ref="AC244" r:id="rId242" display="http://publicreports.dpb.virginia.gov/rdPage.aspx?rdReport=OB_DocView&amp;Param1=4BB1E1E7-BF99-4986-B6CC-DB2BD1B26E8D"/>
    <hyperlink ref="AC245" r:id="rId243" display="http://publicreports.dpb.virginia.gov/rdPage.aspx?rdReport=OB_DocView&amp;Param1=7A9F409B-307D-4D1D-B104-11B06ACA2B79"/>
    <hyperlink ref="AC246" r:id="rId244" display="http://publicreports.dpb.virginia.gov/rdPage.aspx?rdReport=OB_DocView&amp;Param1=112B9FC8-6B07-4B4E-BA68-8B60DA52E6E1"/>
    <hyperlink ref="AC247" r:id="rId245" display="http://publicreports.dpb.virginia.gov/rdPage.aspx?rdReport=OB_DocView&amp;Param1=112B9FC8-6B07-4B4E-BA68-8B60DA52E6E1"/>
    <hyperlink ref="AC248" r:id="rId246" display="http://publicreports.dpb.virginia.gov/rdPage.aspx?rdReport=OB_DocView&amp;Param1=112B9FC8-6B07-4B4E-BA68-8B60DA52E6E1"/>
    <hyperlink ref="AC249" r:id="rId247" display="http://publicreports.dpb.virginia.gov/rdPage.aspx?rdReport=OB_DocView&amp;Param1=3C44E102-4D75-4E37-8AFC-CFA5A761DAA2"/>
    <hyperlink ref="AC250" r:id="rId248" display="http://publicreports.dpb.virginia.gov/rdPage.aspx?rdReport=OB_DocView&amp;Param1=44052C2E-0CE4-458A-A2F0-6C4AC5F36DAE"/>
    <hyperlink ref="AC251" r:id="rId249" display="http://publicreports.dpb.virginia.gov/rdPage.aspx?rdReport=OB_DocView&amp;Param1=2144C4D7-DF7C-415F-B7F6-7398A8611BC2"/>
    <hyperlink ref="AC252" r:id="rId250" display="http://publicreports.dpb.virginia.gov/rdPage.aspx?rdReport=OB_DocView&amp;Param1=C7C8F205-BB2B-4C54-89CE-D081217CF29B"/>
    <hyperlink ref="AC253" r:id="rId251" display="http://publicreports.dpb.virginia.gov/rdPage.aspx?rdReport=OB_DocView&amp;Param1=C7C8F205-BB2B-4C54-89CE-D081217CF29B"/>
    <hyperlink ref="AC254" r:id="rId252" display="http://publicreports.dpb.virginia.gov/rdPage.aspx?rdReport=OB_DocView&amp;Param1=C7C8F205-BB2B-4C54-89CE-D081217CF29B"/>
    <hyperlink ref="AC255" r:id="rId253" display="http://publicreports.dpb.virginia.gov/rdPage.aspx?rdReport=OB_DocView&amp;Param1=C7C8F205-BB2B-4C54-89CE-D081217CF29B"/>
    <hyperlink ref="AC256" r:id="rId254" display="http://publicreports.dpb.virginia.gov/rdPage.aspx?rdReport=OB_DocView&amp;Param1=3ED5288F-D36B-4208-9A49-222DE37782BF"/>
    <hyperlink ref="AC257" r:id="rId255" display="http://publicreports.dpb.virginia.gov/rdPage.aspx?rdReport=OB_DocView&amp;Param1=3ED5288F-D36B-4208-9A49-222DE37782BF"/>
    <hyperlink ref="AC258" r:id="rId256" display="http://publicreports.dpb.virginia.gov/rdPage.aspx?rdReport=OB_DocView&amp;Param1=3ED5288F-D36B-4208-9A49-222DE37782BF"/>
    <hyperlink ref="AC259" r:id="rId257" display="http://publicreports.dpb.virginia.gov/rdPage.aspx?rdReport=OB_DocView&amp;Param1=3ED5288F-D36B-4208-9A49-222DE37782BF"/>
    <hyperlink ref="AC260" r:id="rId258" display="http://publicreports.dpb.virginia.gov/rdPage.aspx?rdReport=OB_DocView&amp;Param1=115F22CD-010C-4623-AE75-47F3A65902AD"/>
    <hyperlink ref="AC261" r:id="rId259" display="http://publicreports.dpb.virginia.gov/rdPage.aspx?rdReport=OB_DocView&amp;Param1=115F22CD-010C-4623-AE75-47F3A65902AD"/>
    <hyperlink ref="AC262" r:id="rId260" display="http://publicreports.dpb.virginia.gov/rdPage.aspx?rdReport=OB_DocView&amp;Param1=F0992886-69BC-488C-9524-3F98BE012F2E"/>
    <hyperlink ref="AC263" r:id="rId261" display="http://publicreports.dpb.virginia.gov/rdPage.aspx?rdReport=OB_DocView&amp;Param1=20C73F40-12D3-4094-92B4-EEA19A549A09"/>
    <hyperlink ref="AC264" r:id="rId262" display="http://publicreports.dpb.virginia.gov/rdPage.aspx?rdReport=OB_DocView&amp;Param1=5396CDF7-93FE-4DBD-9065-BA3FF15582A9"/>
    <hyperlink ref="AC265" r:id="rId263" display="http://publicreports.dpb.virginia.gov/rdPage.aspx?rdReport=OB_DocView&amp;Param1=9ECB7C32-1272-4C1A-A7FB-6ACE286CCA43"/>
    <hyperlink ref="AC266" r:id="rId264" display="http://publicreports.dpb.virginia.gov/rdPage.aspx?rdReport=OB_DocView&amp;Param1=40BD8A36-7826-4893-8722-97F96A3A4312"/>
    <hyperlink ref="AC267" r:id="rId265" display="http://publicreports.dpb.virginia.gov/rdPage.aspx?rdReport=OB_DocView&amp;Param1=40BD8A36-7826-4893-8722-97F96A3A4312"/>
    <hyperlink ref="AC268" r:id="rId266" display="http://publicreports.dpb.virginia.gov/rdPage.aspx?rdReport=OB_DocView&amp;Param1=5007DA47-AE39-4D28-A419-B48525F30EB0"/>
    <hyperlink ref="AC269" r:id="rId267" display="http://publicreports.dpb.virginia.gov/rdPage.aspx?rdReport=OB_DocView&amp;Param1=C376D99E-11D9-4694-8B81-D6EAAD3A5C42"/>
    <hyperlink ref="AC270" r:id="rId268" display="http://publicreports.dpb.virginia.gov/rdPage.aspx?rdReport=OB_DocView&amp;Param1=C376D99E-11D9-4694-8B81-D6EAAD3A5C42"/>
    <hyperlink ref="AC271" r:id="rId269" display="http://publicreports.dpb.virginia.gov/rdPage.aspx?rdReport=OB_DocView&amp;Param1=C376D99E-11D9-4694-8B81-D6EAAD3A5C42"/>
    <hyperlink ref="AC272" r:id="rId270" display="http://publicreports.dpb.virginia.gov/rdPage.aspx?rdReport=OB_DocView&amp;Param1=C376D99E-11D9-4694-8B81-D6EAAD3A5C42"/>
    <hyperlink ref="AC273" r:id="rId271" display="http://publicreports.dpb.virginia.gov/rdPage.aspx?rdReport=OB_DocView&amp;Param1=907FAD35-50D4-4921-99BF-F21C8EB056F9"/>
    <hyperlink ref="AC274" r:id="rId272" display="http://publicreports.dpb.virginia.gov/rdPage.aspx?rdReport=OB_DocView&amp;Param1=8EAB138E-0315-47AC-8E75-FCADDFB98446"/>
    <hyperlink ref="AC275" r:id="rId273" display="http://publicreports.dpb.virginia.gov/rdPage.aspx?rdReport=OB_DocView&amp;Param1=8841F06E-4BF6-42A1-9D2E-BE5C82DB29CD"/>
    <hyperlink ref="AC276" r:id="rId274" display="http://publicreports.dpb.virginia.gov/rdPage.aspx?rdReport=OB_DocView&amp;Param1=8841F06E-4BF6-42A1-9D2E-BE5C82DB29CD"/>
    <hyperlink ref="AC277" r:id="rId275" display="http://publicreports.dpb.virginia.gov/rdPage.aspx?rdReport=OB_DocView&amp;Param1=C065BBD2-BF48-4E1E-A35F-1FEDF090B17B"/>
    <hyperlink ref="AC278" r:id="rId276" display="http://publicreports.dpb.virginia.gov/rdPage.aspx?rdReport=OB_DocView&amp;Param1=6255CF5A-3F85-4AA6-BE4E-7C35010DBAD4"/>
    <hyperlink ref="AC279" r:id="rId277" display="http://publicreports.dpb.virginia.gov/rdPage.aspx?rdReport=OB_DocView&amp;Param1=B434DBA2-8311-47B3-AEA6-0298ADD27EA8"/>
    <hyperlink ref="AC280" r:id="rId278" display="http://publicreports.dpb.virginia.gov/rdPage.aspx?rdReport=OB_DocView&amp;Param1=36A17AA7-5FF0-4FA6-8E29-B2FB11F87FD5"/>
    <hyperlink ref="AC281" r:id="rId279" display="http://publicreports.dpb.virginia.gov/rdPage.aspx?rdReport=OB_DocView&amp;Param1=36A17AA7-5FF0-4FA6-8E29-B2FB11F87FD5"/>
    <hyperlink ref="AC282" r:id="rId280" display="http://publicreports.dpb.virginia.gov/rdPage.aspx?rdReport=OB_DocView&amp;Param1=44096A91-D6DC-4CF3-AD69-A95991538EF4"/>
    <hyperlink ref="AC283" r:id="rId281" display="http://publicreports.dpb.virginia.gov/rdPage.aspx?rdReport=OB_DocView&amp;Param1=F4186CDE-54F8-41A7-9C27-1A91AF16F465"/>
    <hyperlink ref="AC284" r:id="rId282" display="http://publicreports.dpb.virginia.gov/rdPage.aspx?rdReport=OB_DocView&amp;Param1=8409E3C8-B9D4-425A-9B78-331D27CBD110"/>
    <hyperlink ref="AC285" r:id="rId283" display="http://publicreports.dpb.virginia.gov/rdPage.aspx?rdReport=OB_DocView&amp;Param1=CEE4FF89-C41B-4144-AF69-C34D468E6886"/>
    <hyperlink ref="AC286" r:id="rId284" display="http://publicreports.dpb.virginia.gov/rdPage.aspx?rdReport=OB_DocView&amp;Param1=CEE4FF89-C41B-4144-AF69-C34D468E6886"/>
    <hyperlink ref="AC287" r:id="rId285" display="http://publicreports.dpb.virginia.gov/rdPage.aspx?rdReport=OB_DocView&amp;Param1=DE2E3951-AE4A-4C21-A990-36C437B200AF"/>
    <hyperlink ref="AC288" r:id="rId286" display="http://publicreports.dpb.virginia.gov/rdPage.aspx?rdReport=OB_DocView&amp;Param1=DE2E3951-AE4A-4C21-A990-36C437B200AF"/>
    <hyperlink ref="AC289" r:id="rId287" display="http://publicreports.dpb.virginia.gov/rdPage.aspx?rdReport=OB_DocView&amp;Param1=DE2E3951-AE4A-4C21-A990-36C437B200AF"/>
    <hyperlink ref="AC290" r:id="rId288" display="http://publicreports.dpb.virginia.gov/rdPage.aspx?rdReport=OB_DocView&amp;Param1=C6817051-8D9B-4311-BDFF-F32F88674CEB"/>
    <hyperlink ref="AC291" r:id="rId289" display="http://publicreports.dpb.virginia.gov/rdPage.aspx?rdReport=OB_DocView&amp;Param1=C6817051-8D9B-4311-BDFF-F32F88674CEB"/>
    <hyperlink ref="AC292" r:id="rId290" display="http://publicreports.dpb.virginia.gov/rdPage.aspx?rdReport=OB_DocView&amp;Param1=5A39114C-1190-4D89-95BF-CBB9ADB9C4BE"/>
    <hyperlink ref="AC293" r:id="rId291" display="http://publicreports.dpb.virginia.gov/rdPage.aspx?rdReport=OB_DocView&amp;Param1=5A39114C-1190-4D89-95BF-CBB9ADB9C4BE"/>
    <hyperlink ref="AC294" r:id="rId292" display="http://publicreports.dpb.virginia.gov/rdPage.aspx?rdReport=OB_DocView&amp;Param1=C2486612-2B16-4DBA-92EE-D85E38F431C9"/>
    <hyperlink ref="AC295" r:id="rId293" display="http://publicreports.dpb.virginia.gov/rdPage.aspx?rdReport=OB_DocView&amp;Param1=C2486612-2B16-4DBA-92EE-D85E38F431C9"/>
    <hyperlink ref="AC296" r:id="rId294" display="http://publicreports.dpb.virginia.gov/rdPage.aspx?rdReport=OB_DocView&amp;Param1=62B5CA6A-881E-486E-8F5D-CB1DF69259D8"/>
    <hyperlink ref="AC297" r:id="rId295" display="http://publicreports.dpb.virginia.gov/rdPage.aspx?rdReport=OB_DocView&amp;Param1=CA4BF9C5-9EF9-4F46-AC08-2E2FBC764FBD"/>
    <hyperlink ref="AC298" r:id="rId296" display="http://publicreports.dpb.virginia.gov/rdPage.aspx?rdReport=OB_DocView&amp;Param1=0B091B60-B318-415F-BC98-040ED33E063A"/>
    <hyperlink ref="AC299" r:id="rId297" display="http://publicreports.dpb.virginia.gov/rdPage.aspx?rdReport=OB_DocView&amp;Param1=D74273DC-FC5D-4E45-8EEE-D913944089DC"/>
    <hyperlink ref="AC300" r:id="rId298" display="http://publicreports.dpb.virginia.gov/rdPage.aspx?rdReport=OB_DocView&amp;Param1=DDC8EECA-1EF8-44A6-BD38-9AA262173F6F"/>
    <hyperlink ref="AC301" r:id="rId299" display="http://publicreports.dpb.virginia.gov/rdPage.aspx?rdReport=OB_DocView&amp;Param1=3F2CE0A5-15AF-4EC4-9125-BDA014DB1796"/>
    <hyperlink ref="AC302" r:id="rId300" display="http://publicreports.dpb.virginia.gov/rdPage.aspx?rdReport=OB_DocView&amp;Param1=C1BC9B78-0D5A-41D0-997D-7AC4975EABA4"/>
    <hyperlink ref="AC303" r:id="rId301" display="http://publicreports.dpb.virginia.gov/rdPage.aspx?rdReport=OB_DocView&amp;Param1=A0E910DB-2BD8-4E1A-AA3C-77F9E49B7717"/>
    <hyperlink ref="AC304" r:id="rId302" display="http://publicreports.dpb.virginia.gov/rdPage.aspx?rdReport=OB_DocView&amp;Param1=74AF72B5-75C6-4F9A-B515-3217525B4712"/>
    <hyperlink ref="AC305" r:id="rId303" display="http://publicreports.dpb.virginia.gov/rdPage.aspx?rdReport=OB_DocView&amp;Param1=072599D9-73C7-42B6-BCF2-2F248E75754D"/>
    <hyperlink ref="AC306" r:id="rId304" display="http://publicreports.dpb.virginia.gov/rdPage.aspx?rdReport=OB_DocView&amp;Param1=8E074DC5-1CF4-460B-B789-7DA58770B607"/>
    <hyperlink ref="AC307" r:id="rId305" display="http://publicreports.dpb.virginia.gov/rdPage.aspx?rdReport=OB_DocView&amp;Param1=FA90D461-15E5-4C00-ABF1-64A27B694717"/>
    <hyperlink ref="AC308" r:id="rId306" display="http://publicreports.dpb.virginia.gov/rdPage.aspx?rdReport=OB_DocView&amp;Param1=BF428C39-DC7D-4ED4-9218-8B571868B4CC"/>
    <hyperlink ref="AC309" r:id="rId307" display="http://publicreports.dpb.virginia.gov/rdPage.aspx?rdReport=OB_DocView&amp;Param1=1D66F2CC-4D12-47E7-B53B-794BB4E3E596"/>
    <hyperlink ref="AC310" r:id="rId308" display="http://publicreports.dpb.virginia.gov/rdPage.aspx?rdReport=OB_DocView&amp;Param1=7B519230-29A9-4414-915D-F712E1FE8E71"/>
    <hyperlink ref="AC311" r:id="rId309" display="http://publicreports.dpb.virginia.gov/rdPage.aspx?rdReport=OB_DocView&amp;Param1=7A35E3F4-2FDD-471E-9D7C-D3CABDDE4602"/>
    <hyperlink ref="AC312" r:id="rId310" display="http://publicreports.dpb.virginia.gov/rdPage.aspx?rdReport=OB_DocView&amp;Param1=12D59D1F-4989-424C-B8A2-54249008DCE8"/>
    <hyperlink ref="AC313" r:id="rId311" display="http://publicreports.dpb.virginia.gov/rdPage.aspx?rdReport=OB_DocView&amp;Param1=5A47F3FD-ACFA-4A9D-AFD6-3768B29ABD9F"/>
    <hyperlink ref="AC314" r:id="rId312" display="http://publicreports.dpb.virginia.gov/rdPage.aspx?rdReport=OB_DocView&amp;Param1=5A47F3FD-ACFA-4A9D-AFD6-3768B29ABD9F"/>
    <hyperlink ref="AC315" r:id="rId313" display="http://publicreports.dpb.virginia.gov/rdPage.aspx?rdReport=OB_DocView&amp;Param1=5A47F3FD-ACFA-4A9D-AFD6-3768B29ABD9F"/>
    <hyperlink ref="AC316" r:id="rId314" display="http://publicreports.dpb.virginia.gov/rdPage.aspx?rdReport=OB_DocView&amp;Param1=5A47F3FD-ACFA-4A9D-AFD6-3768B29ABD9F"/>
    <hyperlink ref="AC317" r:id="rId315" display="http://publicreports.dpb.virginia.gov/rdPage.aspx?rdReport=OB_DocView&amp;Param1=5A47F3FD-ACFA-4A9D-AFD6-3768B29ABD9F"/>
    <hyperlink ref="AC318" r:id="rId316" display="http://publicreports.dpb.virginia.gov/rdPage.aspx?rdReport=OB_DocView&amp;Param1=5A47F3FD-ACFA-4A9D-AFD6-3768B29ABD9F"/>
    <hyperlink ref="AC319" r:id="rId317" display="http://publicreports.dpb.virginia.gov/rdPage.aspx?rdReport=OB_DocView&amp;Param1=5A47F3FD-ACFA-4A9D-AFD6-3768B29ABD9F"/>
    <hyperlink ref="AC320" r:id="rId318" display="http://publicreports.dpb.virginia.gov/rdPage.aspx?rdReport=OB_DocView&amp;Param1=81F4FC69-1B41-4789-BCC3-CC4F75288E00"/>
    <hyperlink ref="AC321" r:id="rId319" display="http://publicreports.dpb.virginia.gov/rdPage.aspx?rdReport=OB_DocView&amp;Param1=457B3268-278D-42A6-B3FA-8B419BC9CEEC"/>
    <hyperlink ref="AC322" r:id="rId320" display="http://publicreports.dpb.virginia.gov/rdPage.aspx?rdReport=OB_DocView&amp;Param1=2E202031-AB5F-4FAD-BFBB-10F466276300"/>
    <hyperlink ref="AC323" r:id="rId321" display="http://publicreports.dpb.virginia.gov/rdPage.aspx?rdReport=OB_DocView&amp;Param1=EA3D095F-38D6-4FC9-867B-47DC57345635"/>
  </hyperlinks>
  <pageMargins left="0.7" right="0.7" top="0.75" bottom="0.75" header="0.3" footer="0.3"/>
  <pageSetup orientation="portrait" horizontalDpi="1200" verticalDpi="1200" r:id="rId322"/>
  <tableParts count="1">
    <tablePart r:id="rId32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b 7 7 a d 3 - 5 1 f 2 - 4 7 3 5 - a e 7 3 - a 0 f a 5 d 0 a 8 b 1 f "   x m l n s = " h t t p : / / s c h e m a s . m i c r o s o f t . c o m / D a t a M a s h u p " > A A A A A B Y D A A B Q S w M E F A A C A A g A 2 3 N F U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b c 0 V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3 N F U S i K R 7 g O A A A A E Q A A A B M A H A B G b 3 J t d W x h c y 9 T Z W N 0 a W 9 u M S 5 t I K I Y A C i g F A A A A A A A A A A A A A A A A A A A A A A A A A A A A C t O T S 7 J z M 9 T C I b Q h t Y A U E s B A i 0 A F A A C A A g A 2 3 N F U d H d V o y m A A A A + A A A A B I A A A A A A A A A A A A A A A A A A A A A A E N v b m Z p Z y 9 Q Y W N r Y W d l L n h t b F B L A Q I t A B Q A A g A I A N t z R V E P y u m r p A A A A O k A A A A T A A A A A A A A A A A A A A A A A P I A A A B b Q 2 9 u d G V u d F 9 U e X B l c 1 0 u e G 1 s U E s B A i 0 A F A A C A A g A 2 3 N F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q 4 / F 7 f f e V O v n E W M n M m 0 Z Y A A A A A A g A A A A A A A 2 Y A A M A A A A A Q A A A A B b W S 6 j v n T x F W / R S 7 V o S Q 9 Q A A A A A E g A A A o A A A A B A A A A D 7 g b K u o t j G P 9 H G 3 M m o s W / T U A A A A B 1 P c Q z z 1 9 3 t c r g b K P D A 0 0 S c q L G Q Y L N K A 8 B z l 6 e d U p T 8 8 B J Q Z Z K t k x 1 1 s x f M i p X 8 U H Q E v p d / N q J s K m T 6 s j i f m A 0 k i s m P 8 a 0 s k O i T P m 0 S i z m b F A A A A A L k Q q c g y R I z G q 6 2 F R 4 B t d 3 Y v f j c < / D a t a M a s h u p > 
</file>

<file path=customXml/itemProps1.xml><?xml version="1.0" encoding="utf-8"?>
<ds:datastoreItem xmlns:ds="http://schemas.openxmlformats.org/officeDocument/2006/customXml" ds:itemID="{0E22D686-955C-4814-817B-0A60292154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COVID_Approp_Summary</vt:lpstr>
      <vt:lpstr>COVID_Approp_ByProgSvcArea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2020-08-11T12:33:06Z</cp:lastPrinted>
  <dcterms:created xsi:type="dcterms:W3CDTF">2020-07-31T13:05:38Z</dcterms:created>
  <dcterms:modified xsi:type="dcterms:W3CDTF">2021-04-13T16:34:13Z</dcterms:modified>
</cp:coreProperties>
</file>